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共有\02総務\12総務\23財政\21_財政ホームページ\09 財政状況資料集\"/>
    </mc:Choice>
  </mc:AlternateContent>
  <bookViews>
    <workbookView xWindow="0" yWindow="0" windowWidth="15360" windowHeight="7635" firstSheet="11"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<sst xmlns="http://schemas.openxmlformats.org/spreadsheetml/2006/main" count="1117" uniqueCount="601">
  <si>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</si>
  <si>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</si>
  <si>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</si>
  <si>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</si>
  <si>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</si>
  <si>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</si>
  <si>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</si>
  <si>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</si>
  <si>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</si>
  <si>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</si>
  <si>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</si>
  <si>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</si>
  <si>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</si>
  <si>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</si>
  <si>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</si>
  <si>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</si>
  <si>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</si>
  <si>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</si>
  <si>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</si>
  <si>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</si>
  <si>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</si>
  <si>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</si>
  <si>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</si>
  <si>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</si>
  <si>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</si>
  <si>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</si>
  <si>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</si>
  <si>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</si>
  <si>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</si>
  <si>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</si>
  <si>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</si>
  <si>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</si>
  <si>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</si>
  <si>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</si>
  <si>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</si>
  <si>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</si>
  <si>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</si>
  <si>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</si>
  <si>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</si>
  <si>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</si>
  <si>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</si>
  <si>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</si>
  <si>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</si>
  <si>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</si>
  <si>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</si>
  <si>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</si>
  <si>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</si>
  <si>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</si>
  <si>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</si>
  <si>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</si>
  <si>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</si>
  <si>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</si>
  <si>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</si>
  <si>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</si>
  <si>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</si>
  <si>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</si>
  <si>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</si>
  <si>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</si>
  <si>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</si>
  <si>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</si>
  <si>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</si>
  <si>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</si>
  <si>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</si>
  <si>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</si>
  <si>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</si>
  <si>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</si>
  <si>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</si>
  <si>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</si>
  <si>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</si>
  <si>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</si>
  <si>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</si>
  <si>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</si>
  <si>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</si>
  <si>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</si>
  <si>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</si>
  <si>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</si>
  <si>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</si>
  <si>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</si>
  <si>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</si>
  <si>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</si>
  <si>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</si>
  <si>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</si>
  <si>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</si>
  <si>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</si>
  <si>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</si>
  <si>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</si>
  <si>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</si>
  <si>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</si>
  <si>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</si>
  <si>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</si>
  <si>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</si>
  <si>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</si>
  <si>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</si>
  <si>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</si>
  <si>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</si>
  <si>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</si>
  <si>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</si>
  <si>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</si>
  <si>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</si>
  <si>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</si>
  <si>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</si>
  <si>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</si>
  <si>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</si>
  <si>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</si>
  <si>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</si>
  <si>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</si>
  <si>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</si>
  <si>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</si>
  <si>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</si>
  <si>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</si>
  <si>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</si>
  <si>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</si>
  <si>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</si>
  <si>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</si>
  <si>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</si>
  <si>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</si>
  <si>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</si>
  <si>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</si>
  <si>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</si>
  <si>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</si>
  <si>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</si>
  <si>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</si>
  <si>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</si>
  <si>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</si>
  <si>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</si>
  <si>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</si>
  <si>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</si>
  <si>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</si>
  <si>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</si>
  <si>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</si>
  <si>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</si>
  <si>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</si>
  <si>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</si>
  <si>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</si>
  <si>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</si>
  <si>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</si>
  <si>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</si>
  <si>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</si>
  <si>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</si>
  <si>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</si>
  <si>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</si>
  <si>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</si>
  <si>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</si>
  <si>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</si>
  <si>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</si>
  <si>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</si>
  <si>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</si>
  <si>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</si>
  <si>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</si>
  <si>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</si>
  <si>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</si>
  <si>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</si>
  <si>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</si>
  <si>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</si>
  <si>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</si>
  <si>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</si>
  <si>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</si>
  <si>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</si>
  <si>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</si>
  <si>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</si>
  <si>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</si>
  <si>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</si>
  <si>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</si>
  <si>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</si>
  <si>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</si>
  <si>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</si>
  <si>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</si>
  <si>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</si>
  <si>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</si>
  <si>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</si>
  <si>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</si>
  <si>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</si>
  <si>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</si>
  <si>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</si>
  <si>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</si>
  <si>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</si>
  <si>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</si>
  <si>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</si>
  <si>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</si>
  <si>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</si>
  <si>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</si>
  <si>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</si>
  <si>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</si>
  <si>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</si>
  <si>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</si>
  <si>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</si>
  <si>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</si>
  <si>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</si>
  <si>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</si>
  <si>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</si>
  <si>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</si>
  <si>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</si>
  <si>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</si>
  <si>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</si>
  <si>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</si>
  <si>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</si>
  <si>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</si>
  <si>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</si>
  <si>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</si>
  <si>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</si>
  <si>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</si>
  <si>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</si>
  <si>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</si>
  <si>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</si>
  <si>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</si>
  <si>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</si>
  <si>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</si>
  <si>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</si>
  <si>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</si>
  <si>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</si>
  <si>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</si>
  <si>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岩手県葛巻町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</si>
  <si>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</si>
  <si>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</si>
  <si>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</si>
  <si>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</si>
  <si>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</si>
  <si>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</si>
  <si>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</si>
  <si>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</si>
  <si>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</si>
  <si>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</si>
  <si>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</si>
  <si>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</si>
  <si>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</si>
  <si>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</si>
  <si>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</si>
  <si>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</si>
  <si>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</si>
  <si>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</si>
  <si>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</si>
  <si>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</si>
  <si>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</si>
  <si>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</si>
  <si>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</si>
  <si>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</si>
  <si>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</si>
  <si>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</si>
  <si>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</si>
  <si>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</si>
  <si>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</si>
  <si>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</si>
  <si>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</si>
  <si>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</si>
  <si>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</si>
  <si>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</si>
  <si>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</si>
  <si>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</si>
  <si>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</si>
  <si>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</si>
  <si>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</si>
  <si>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</si>
  <si>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</si>
  <si>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</si>
  <si>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</si>
  <si>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</si>
  <si>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</si>
  <si>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</si>
  <si>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</si>
  <si>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</si>
  <si>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</si>
  <si>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</si>
  <si>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</si>
  <si>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</si>
  <si>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</si>
  <si>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</si>
  <si>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</si>
  <si>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</si>
  <si>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</si>
  <si>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</si>
  <si>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</si>
  <si>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</si>
  <si>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</si>
  <si>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</si>
  <si>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</si>
  <si>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</si>
  <si>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</si>
  <si>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</si>
  <si>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</si>
  <si>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</si>
  <si>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</si>
  <si>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</si>
  <si>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</si>
  <si>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</si>
  <si>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</si>
  <si>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</si>
  <si>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</si>
  <si>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</si>
  <si>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</si>
  <si>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</si>
  <si>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</si>
  <si>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</si>
  <si>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</si>
  <si>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</si>
  <si>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</si>
  <si>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</si>
  <si>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</si>
  <si>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</si>
  <si>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</si>
  <si>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</si>
  <si>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</si>
  <si>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</si>
  <si>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</si>
  <si>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</si>
  <si>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</si>
  <si>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</si>
  <si>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</si>
  <si>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</si>
  <si>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</si>
  <si>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</si>
  <si>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</si>
  <si>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</si>
  <si>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</si>
  <si>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</si>
  <si>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</si>
  <si>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</si>
  <si>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</si>
  <si>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</si>
  <si>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</si>
  <si>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</si>
  <si>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</si>
  <si>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</si>
  <si>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</si>
  <si>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</si>
  <si>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</si>
  <si>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</si>
  <si>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</si>
  <si>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</si>
  <si>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</si>
  <si>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</si>
  <si>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</si>
  <si>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</si>
  <si>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</si>
  <si>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</si>
  <si>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</si>
  <si>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</si>
  <si>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</si>
  <si>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</si>
  <si>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</si>
  <si>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</si>
  <si>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</si>
  <si>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</si>
  <si>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</si>
  <si>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</si>
  <si>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</si>
  <si>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</si>
  <si>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</si>
  <si>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</si>
  <si>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</si>
  <si>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</si>
  <si>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</si>
  <si>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</si>
  <si>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</si>
  <si>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</si>
  <si>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</si>
  <si>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</si>
  <si>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</si>
  <si>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</si>
  <si>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</si>
  <si>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</si>
  <si>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</si>
  <si>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</si>
  <si>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</si>
  <si>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</si>
  <si>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</si>
  <si>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岩手県葛巻町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</si>
  <si>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</si>
  <si>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</si>
  <si>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</si>
  <si>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</si>
  <si>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</si>
  <si>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</si>
  <si>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</si>
  <si>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</si>
  <si>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</si>
  <si>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</si>
  <si>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</si>
  <si>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</si>
  <si>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</si>
  <si>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</si>
  <si>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</si>
  <si>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</si>
  <si>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</si>
  <si>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</si>
  <si>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</si>
  <si>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</si>
  <si>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</si>
  <si>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</si>
  <si>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</si>
  <si>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</si>
  <si>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</si>
  <si>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</si>
  <si>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</si>
  <si>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</si>
  <si>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</si>
  <si>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</si>
  <si>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</si>
  <si>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</si>
  <si>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</si>
  <si>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</si>
  <si>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</si>
  <si>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</si>
  <si>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</si>
  <si>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</si>
  <si>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</si>
  <si>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</si>
  <si>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</si>
  <si>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</si>
  <si>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</si>
  <si>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</si>
  <si>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</si>
  <si>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</si>
  <si>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</si>
  <si>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</si>
  <si>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</si>
  <si>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</si>
  <si>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</si>
  <si>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</si>
  <si>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</si>
  <si>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</si>
  <si>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</si>
  <si>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</si>
  <si>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</si>
  <si>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</si>
  <si>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</si>
  <si>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</si>
  <si>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</si>
  <si>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</si>
  <si>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</si>
  <si>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</si>
  <si>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</si>
  <si>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</si>
  <si>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</si>
  <si>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</si>
  <si>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</si>
  <si>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</si>
  <si>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</si>
  <si>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</si>
  <si>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</si>
  <si>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</si>
  <si>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</si>
  <si>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</si>
  <si>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</si>
  <si>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</si>
  <si>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</si>
  <si>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</si>
  <si>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</si>
  <si>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</si>
  <si>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</si>
  <si>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</si>
  <si>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</si>
  <si>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</si>
  <si>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</si>
  <si>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</si>
  <si>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</si>
  <si>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</si>
  <si>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</si>
  <si>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</si>
  <si>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</si>
  <si>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</si>
  <si>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</si>
  <si>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</si>
  <si>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</si>
  <si>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</si>
  <si>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</si>
  <si>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</si>
  <si>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</si>
  <si>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</si>
  <si>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</si>
  <si>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</si>
  <si>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</si>
  <si>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</si>
  <si>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</si>
  <si>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</si>
  <si>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</si>
  <si>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</si>
  <si>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</si>
  <si>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</si>
  <si>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</si>
  <si>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</si>
  <si>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</si>
  <si>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</si>
  <si>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</si>
  <si>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</si>
  <si>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</si>
  <si>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</si>
  <si>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</si>
  <si>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</si>
  <si>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</si>
  <si>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</si>
  <si>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</si>
  <si>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</si>
  <si>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</si>
  <si>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</si>
  <si>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</si>
  <si>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</si>
  <si>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</si>
  <si>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</si>
  <si>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</si>
  <si>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</si>
  <si>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</si>
  <si>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</si>
  <si>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</si>
  <si>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</si>
  <si>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</si>
  <si>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</si>
  <si>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</si>
  <si>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</si>
  <si>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</si>
  <si>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</si>
  <si>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</si>
  <si>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</si>
  <si>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</si>
  <si>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</si>
  <si>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</si>
  <si>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</si>
  <si>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</si>
  <si>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</si>
  <si>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</si>
  <si>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</si>
  <si>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</si>
  <si>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</si>
  <si>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</si>
  <si>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</si>
  <si>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</si>
  <si>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</si>
  <si>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</si>
  <si>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</si>
  <si>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</si>
  <si>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</si>
  <si>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</si>
  <si>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</si>
  <si>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</si>
  <si>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</si>
  <si>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</si>
  <si>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</si>
  <si>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</si>
  <si>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</si>
  <si>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</si>
  <si>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</si>
  <si>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</si>
  <si>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</si>
  <si>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</si>
  <si>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</si>
  <si>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</si>
  <si>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</si>
  <si>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</si>
  <si>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5.68</t>
  </si>
  <si>
    <t>▲ 2.85</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</si>
  <si>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</si>
  <si>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</si>
  <si>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</si>
  <si>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</si>
  <si>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</si>
  <si>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</si>
  <si>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</si>
  <si>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</si>
  <si>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</si>
  <si>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</si>
  <si>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</si>
  <si>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</si>
  <si>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</si>
  <si>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</si>
  <si>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</si>
  <si>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</si>
  <si>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</si>
  <si>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</si>
  <si>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</si>
  <si>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</si>
  <si>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</si>
  <si>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（社）葛巻町畜産開発公社</t>
    <rPh sb="1" eb="2">
      <t>シャ</t>
    </rPh>
    <rPh sb="3" eb="6">
      <t>クズマキマチ</t>
    </rPh>
    <rPh sb="6" eb="8">
      <t>チクサン</t>
    </rPh>
    <rPh sb="8" eb="10">
      <t>カイハツ</t>
    </rPh>
    <rPh sb="10" eb="12">
      <t>コウシャ</t>
    </rPh>
    <phoneticPr fontId="27"/>
  </si>
  <si>
    <t>(株)グリーンテージくずまき</t>
  </si>
  <si>
    <t>(株)岩手くずまきワイン</t>
    <rPh sb="3" eb="5">
      <t>イワテ</t>
    </rPh>
    <phoneticPr fontId="27"/>
  </si>
  <si>
    <t>葛巻町森林組合</t>
    <rPh sb="0" eb="3">
      <t>クズマキマチ</t>
    </rPh>
    <rPh sb="3" eb="5">
      <t>シンリン</t>
    </rPh>
    <rPh sb="5" eb="7">
      <t>クミアイ</t>
    </rPh>
    <phoneticPr fontId="27"/>
  </si>
  <si>
    <t>-</t>
    <phoneticPr fontId="2"/>
  </si>
  <si>
    <t>公共施設等整備基金</t>
  </si>
  <si>
    <t>地域づくり振興基金</t>
  </si>
  <si>
    <t>生きがい長寿基金</t>
  </si>
  <si>
    <t>葛巻町ふるさとづくり基金</t>
  </si>
  <si>
    <t>森林環境譲与税基金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</si>
  <si>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</si>
  <si>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</si>
  <si>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</si>
  <si>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</si>
  <si>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</si>
  <si>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将来負担比率は、公営企業債繰入見込額が減となったほか、公債費のうち基準財政需要額算入見込額が増となったことなどにより、将来負担額が充当可能財源を下回ったため、「比率なし」となったもの。
　減価償却率は類似団体と比較して高くなっており、公共施設等の老朽化が進んでいる状況となっている。今後、老朽化施設の更新費用の増嵩が見込まれることから、中長期的には、将来負担比率が上昇していくものと推計している。
　老朽化した公共施設等の複合化、集約化を図るなど施設の更新費用抑制に努め、将来世代に過大な負担が生じることのないよう留意が必要である。</t>
    <rPh sb="1" eb="3">
      <t>ショウライ</t>
    </rPh>
    <rPh sb="3" eb="5">
      <t>フタン</t>
    </rPh>
    <rPh sb="5" eb="7">
      <t>ヒリツ</t>
    </rPh>
    <rPh sb="9" eb="11">
      <t>コウエイ</t>
    </rPh>
    <rPh sb="11" eb="13">
      <t>キギョウ</t>
    </rPh>
    <rPh sb="13" eb="14">
      <t>サイ</t>
    </rPh>
    <rPh sb="14" eb="16">
      <t>クリイレ</t>
    </rPh>
    <rPh sb="16" eb="18">
      <t>ミコミ</t>
    </rPh>
    <rPh sb="18" eb="19">
      <t>ガク</t>
    </rPh>
    <rPh sb="20" eb="21">
      <t>ゲン</t>
    </rPh>
    <rPh sb="28" eb="31">
      <t>コウサイヒ</t>
    </rPh>
    <rPh sb="34" eb="36">
      <t>キジュン</t>
    </rPh>
    <rPh sb="36" eb="38">
      <t>ザイセイ</t>
    </rPh>
    <rPh sb="38" eb="40">
      <t>ジュヨウ</t>
    </rPh>
    <rPh sb="40" eb="41">
      <t>ガク</t>
    </rPh>
    <rPh sb="41" eb="43">
      <t>サンニュウ</t>
    </rPh>
    <rPh sb="43" eb="45">
      <t>ミコミ</t>
    </rPh>
    <rPh sb="45" eb="46">
      <t>ガク</t>
    </rPh>
    <rPh sb="47" eb="48">
      <t>ゾウ</t>
    </rPh>
    <rPh sb="60" eb="62">
      <t>ショウライ</t>
    </rPh>
    <rPh sb="62" eb="64">
      <t>フタン</t>
    </rPh>
    <rPh sb="64" eb="65">
      <t>ガク</t>
    </rPh>
    <rPh sb="66" eb="68">
      <t>ジュウトウ</t>
    </rPh>
    <rPh sb="68" eb="70">
      <t>カノウ</t>
    </rPh>
    <rPh sb="70" eb="72">
      <t>ザイゲン</t>
    </rPh>
    <rPh sb="73" eb="75">
      <t>シタマワ</t>
    </rPh>
    <rPh sb="81" eb="83">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</si>
  <si>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</si>
  <si>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</si>
  <si>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</si>
  <si>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</si>
  <si>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</si>
  <si>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</si>
  <si>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</si>
  <si>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</si>
  <si>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令和元年度の実質公債費比率は、類似団体平均8.6を下回っている状況である。
　当町の公共施設の状況は、類似団体に比べ老朽化が進んでいる状況であり、今後、老朽化施設の更新費用の増嵩が見込まれる状況である。それに伴い、今後新規地方債発行額が増加していく見込みであり、実質公債費比率及び将来負担比率についても上昇していくものと推計している。
　老朽化した公共施設等の複合化、集約化を図るなど施設の更新費用抑制に努め、これまで以上に公債費の適正化に取り組む必要がある。</t>
    <rPh sb="1" eb="3">
      <t>レイワ</t>
    </rPh>
    <rPh sb="3" eb="4">
      <t>モト</t>
    </rPh>
    <rPh sb="4" eb="6">
      <t>ネンド</t>
    </rPh>
    <rPh sb="32" eb="34">
      <t>ジョウキョウ</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</si>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</sst>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31D-4EE0-B216-153E118552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214075</c:v>
                </c:pt>
                <c:pt idx="1">
                  <c:v>266543</c:v>
                </c:pt>
                <c:pt idx="2">
                  <c:v>196677</c:v>
                </c:pt>
                <c:pt idx="3">
                  <c:v>197379</c:v>
                </c:pt>
                <c:pt idx="4">
                  <c:v>172009</c:v>
                </c:pt>
              </c:numCache>
            </c:numRef>
          </c:val>
          <c:smooth val="0"/>
          <c:extLst>
            <c:ext xmlns:c16="http://schemas.microsoft.com/office/drawing/2014/chart" uri="{C3380CC4-5D6E-409C-BE32-E72D297353CC}">
              <c16:uniqueId val="{00000001-131D-4EE0-B216-153E118552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14.16</c:v>
                </c:pt>
                <c:pt idx="1">
                  <c:v>10.84</c:v>
                </c:pt>
                <c:pt idx="2">
                  <c:v>15.38</c:v>
                </c:pt>
                <c:pt idx="3">
                  <c:v>9.5399999999999991</c:v>
                </c:pt>
                <c:pt idx="4">
                  <c:v>13.59</c:v>
                </c:pt>
              </c:numCache>
            </c:numRef>
          </c:val>
          <c:extLst>
            <c:ext xmlns:c16="http://schemas.microsoft.com/office/drawing/2014/chart" uri="{C3380CC4-5D6E-409C-BE32-E72D297353CC}">
              <c16:uniqueId val="{00000000-8EF1-42DC-9167-F95DB5DB7B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23.43</c:v>
                </c:pt>
                <c:pt idx="1">
                  <c:v>22.44</c:v>
                </c:pt>
                <c:pt idx="2">
                  <c:v>23</c:v>
                </c:pt>
                <c:pt idx="3">
                  <c:v>23.21</c:v>
                </c:pt>
                <c:pt idx="4">
                  <c:v>22.84</c:v>
                </c:pt>
              </c:numCache>
            </c:numRef>
          </c:val>
          <c:extLst>
            <c:ext xmlns:c16="http://schemas.microsoft.com/office/drawing/2014/chart" uri="{C3380CC4-5D6E-409C-BE32-E72D297353CC}">
              <c16:uniqueId val="{00000001-8EF1-42DC-9167-F95DB5DB7B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6.11</c:v>
                </c:pt>
                <c:pt idx="1">
                  <c:v>-5.68</c:v>
                </c:pt>
                <c:pt idx="2">
                  <c:v>4.2699999999999996</c:v>
                </c:pt>
                <c:pt idx="3">
                  <c:v>-2.85</c:v>
                </c:pt>
                <c:pt idx="4">
                  <c:v>9.49</c:v>
                </c:pt>
              </c:numCache>
            </c:numRef>
          </c:val>
          <c:smooth val="0"/>
          <c:extLst>
            <c:ext xmlns:c16="http://schemas.microsoft.com/office/drawing/2014/chart" uri="{C3380CC4-5D6E-409C-BE32-E72D297353CC}">
              <c16:uniqueId val="{00000002-8EF1-42DC-9167-F95DB5DB7B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0.55000000000000004</c:v>
                </c:pt>
                <c:pt idx="4">
                  <c:v>0</c:v>
                </c:pt>
                <c:pt idx="5">
                  <c:v>0</c:v>
                </c:pt>
                <c:pt idx="6">
                  <c:v>0</c:v>
                </c:pt>
                <c:pt idx="7">
                  <c:v>0</c:v>
                </c:pt>
                <c:pt idx="8">
                  <c:v>0</c:v>
                </c:pt>
                <c:pt idx="9">
                  <c:v>0</c:v>
                </c:pt>
              </c:numCache>
            </c:numRef>
          </c:val>
          <c:extLst>
            <c:ext xmlns:c16="http://schemas.microsoft.com/office/drawing/2014/chart" uri="{C3380CC4-5D6E-409C-BE32-E72D297353CC}">
              <c16:uniqueId val="{00000000-C60C-479D-94F1-3AEC4C1652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0C-479D-94F1-3AEC4C1652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0C-479D-94F1-3AEC4C1652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0C-479D-94F1-3AEC4C16528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0.09</c:v>
                </c:pt>
                <c:pt idx="4">
                  <c:v>#N/A</c:v>
                </c:pt>
                <c:pt idx="5">
                  <c:v>0.09</c:v>
                </c:pt>
                <c:pt idx="6">
                  <c:v>#N/A</c:v>
                </c:pt>
                <c:pt idx="7">
                  <c:v>0.12</c:v>
                </c:pt>
                <c:pt idx="8">
                  <c:v>#N/A</c:v>
                </c:pt>
                <c:pt idx="9">
                  <c:v>0.1</c:v>
                </c:pt>
              </c:numCache>
            </c:numRef>
          </c:val>
          <c:extLst>
            <c:ext xmlns:c16="http://schemas.microsoft.com/office/drawing/2014/chart" uri="{C3380CC4-5D6E-409C-BE32-E72D297353CC}">
              <c16:uniqueId val="{00000004-C60C-479D-94F1-3AEC4C16528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0.23</c:v>
                </c:pt>
                <c:pt idx="4">
                  <c:v>#N/A</c:v>
                </c:pt>
                <c:pt idx="5">
                  <c:v>0.28999999999999998</c:v>
                </c:pt>
                <c:pt idx="6">
                  <c:v>#N/A</c:v>
                </c:pt>
                <c:pt idx="7">
                  <c:v>0.25</c:v>
                </c:pt>
                <c:pt idx="8">
                  <c:v>#N/A</c:v>
                </c:pt>
                <c:pt idx="9">
                  <c:v>0.16</c:v>
                </c:pt>
              </c:numCache>
            </c:numRef>
          </c:val>
          <c:extLst>
            <c:ext xmlns:c16="http://schemas.microsoft.com/office/drawing/2014/chart" uri="{C3380CC4-5D6E-409C-BE32-E72D297353CC}">
              <c16:uniqueId val="{00000005-C60C-479D-94F1-3AEC4C16528D}"/>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1.02</c:v>
                </c:pt>
                <c:pt idx="4">
                  <c:v>#N/A</c:v>
                </c:pt>
                <c:pt idx="5">
                  <c:v>1.77</c:v>
                </c:pt>
                <c:pt idx="6">
                  <c:v>#N/A</c:v>
                </c:pt>
                <c:pt idx="7">
                  <c:v>0.78</c:v>
                </c:pt>
                <c:pt idx="8">
                  <c:v>#N/A</c:v>
                </c:pt>
                <c:pt idx="9">
                  <c:v>0.96</c:v>
                </c:pt>
              </c:numCache>
            </c:numRef>
          </c:val>
          <c:extLst>
            <c:ext xmlns:c16="http://schemas.microsoft.com/office/drawing/2014/chart" uri="{C3380CC4-5D6E-409C-BE32-E72D297353CC}">
              <c16:uniqueId val="{00000006-C60C-479D-94F1-3AEC4C16528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5.32</c:v>
                </c:pt>
                <c:pt idx="6">
                  <c:v>#N/A</c:v>
                </c:pt>
                <c:pt idx="7">
                  <c:v>5.82</c:v>
                </c:pt>
                <c:pt idx="8">
                  <c:v>#N/A</c:v>
                </c:pt>
                <c:pt idx="9">
                  <c:v>5.43</c:v>
                </c:pt>
              </c:numCache>
            </c:numRef>
          </c:val>
          <c:extLst>
            <c:ext xmlns:c16="http://schemas.microsoft.com/office/drawing/2014/chart" uri="{C3380CC4-5D6E-409C-BE32-E72D297353CC}">
              <c16:uniqueId val="{00000007-C60C-479D-94F1-3AEC4C1652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14.84</c:v>
                </c:pt>
                <c:pt idx="2">
                  <c:v>#N/A</c:v>
                </c:pt>
                <c:pt idx="3">
                  <c:v>10.83</c:v>
                </c:pt>
                <c:pt idx="4">
                  <c:v>#N/A</c:v>
                </c:pt>
                <c:pt idx="5">
                  <c:v>15.37</c:v>
                </c:pt>
                <c:pt idx="6">
                  <c:v>#N/A</c:v>
                </c:pt>
                <c:pt idx="7">
                  <c:v>9.5399999999999991</c:v>
                </c:pt>
                <c:pt idx="8">
                  <c:v>#N/A</c:v>
                </c:pt>
                <c:pt idx="9">
                  <c:v>13.58</c:v>
                </c:pt>
              </c:numCache>
            </c:numRef>
          </c:val>
          <c:extLst>
            <c:ext xmlns:c16="http://schemas.microsoft.com/office/drawing/2014/chart" uri="{C3380CC4-5D6E-409C-BE32-E72D297353CC}">
              <c16:uniqueId val="{00000008-C60C-479D-94F1-3AEC4C16528D}"/>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c:v>
                </c:pt>
                <c:pt idx="2">
                  <c:v>#N/A</c:v>
                </c:pt>
                <c:pt idx="3">
                  <c:v>18.87</c:v>
                </c:pt>
                <c:pt idx="4">
                  <c:v>#N/A</c:v>
                </c:pt>
                <c:pt idx="5">
                  <c:v>18.68</c:v>
                </c:pt>
                <c:pt idx="6">
                  <c:v>#N/A</c:v>
                </c:pt>
                <c:pt idx="7">
                  <c:v>17.8</c:v>
                </c:pt>
                <c:pt idx="8">
                  <c:v>#N/A</c:v>
                </c:pt>
                <c:pt idx="9">
                  <c:v>18.87</c:v>
                </c:pt>
              </c:numCache>
            </c:numRef>
          </c:val>
          <c:extLst>
            <c:ext xmlns:c16="http://schemas.microsoft.com/office/drawing/2014/chart" uri="{C3380CC4-5D6E-409C-BE32-E72D297353CC}">
              <c16:uniqueId val="{00000009-C60C-479D-94F1-3AEC4C1652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616</c:v>
                </c:pt>
                <c:pt idx="5">
                  <c:v>602</c:v>
                </c:pt>
                <c:pt idx="8">
                  <c:v>565</c:v>
                </c:pt>
                <c:pt idx="11">
                  <c:v>573</c:v>
                </c:pt>
                <c:pt idx="14">
                  <c:v>601</c:v>
                </c:pt>
              </c:numCache>
            </c:numRef>
          </c:val>
          <c:extLst>
            <c:ext xmlns:c16="http://schemas.microsoft.com/office/drawing/2014/chart" uri="{C3380CC4-5D6E-409C-BE32-E72D297353CC}">
              <c16:uniqueId val="{00000000-F92A-413B-AFF8-721CAE82EA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2A-413B-AFF8-721CAE82EA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9</c:v>
                </c:pt>
                <c:pt idx="9">
                  <c:v>9</c:v>
                </c:pt>
                <c:pt idx="12">
                  <c:v>8</c:v>
                </c:pt>
              </c:numCache>
            </c:numRef>
          </c:val>
          <c:extLst>
            <c:ext xmlns:c16="http://schemas.microsoft.com/office/drawing/2014/chart" uri="{C3380CC4-5D6E-409C-BE32-E72D297353CC}">
              <c16:uniqueId val="{00000002-F92A-413B-AFF8-721CAE82EA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7</c:v>
                </c:pt>
                <c:pt idx="9">
                  <c:v>58</c:v>
                </c:pt>
                <c:pt idx="12">
                  <c:v>61</c:v>
                </c:pt>
              </c:numCache>
            </c:numRef>
          </c:val>
          <c:extLst>
            <c:ext xmlns:c16="http://schemas.microsoft.com/office/drawing/2014/chart" uri="{C3380CC4-5D6E-409C-BE32-E72D297353CC}">
              <c16:uniqueId val="{00000003-F92A-413B-AFF8-721CAE82EA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155</c:v>
                </c:pt>
                <c:pt idx="3">
                  <c:v>158</c:v>
                </c:pt>
                <c:pt idx="6">
                  <c:v>154</c:v>
                </c:pt>
                <c:pt idx="9">
                  <c:v>172</c:v>
                </c:pt>
                <c:pt idx="12">
                  <c:v>211</c:v>
                </c:pt>
              </c:numCache>
            </c:numRef>
          </c:val>
          <c:extLst>
            <c:ext xmlns:c16="http://schemas.microsoft.com/office/drawing/2014/chart" uri="{C3380CC4-5D6E-409C-BE32-E72D297353CC}">
              <c16:uniqueId val="{00000004-F92A-413B-AFF8-721CAE82EA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2A-413B-AFF8-721CAE82EA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2A-413B-AFF8-721CAE82EA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628</c:v>
                </c:pt>
                <c:pt idx="3">
                  <c:v>587</c:v>
                </c:pt>
                <c:pt idx="6">
                  <c:v>590</c:v>
                </c:pt>
                <c:pt idx="9">
                  <c:v>590</c:v>
                </c:pt>
                <c:pt idx="12">
                  <c:v>593</c:v>
                </c:pt>
              </c:numCache>
            </c:numRef>
          </c:val>
          <c:extLst>
            <c:ext xmlns:c16="http://schemas.microsoft.com/office/drawing/2014/chart" uri="{C3380CC4-5D6E-409C-BE32-E72D297353CC}">
              <c16:uniqueId val="{00000007-F92A-413B-AFF8-721CAE82EA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c:v>
                </c:pt>
                <c:pt idx="2">
                  <c:v>#N/A</c:v>
                </c:pt>
                <c:pt idx="3">
                  <c:v>#N/A</c:v>
                </c:pt>
                <c:pt idx="4">
                  <c:v>154</c:v>
                </c:pt>
                <c:pt idx="5">
                  <c:v>#N/A</c:v>
                </c:pt>
                <c:pt idx="6">
                  <c:v>#N/A</c:v>
                </c:pt>
                <c:pt idx="7">
                  <c:v>195</c:v>
                </c:pt>
                <c:pt idx="8">
                  <c:v>#N/A</c:v>
                </c:pt>
                <c:pt idx="9">
                  <c:v>#N/A</c:v>
                </c:pt>
                <c:pt idx="10">
                  <c:v>256</c:v>
                </c:pt>
                <c:pt idx="11">
                  <c:v>#N/A</c:v>
                </c:pt>
                <c:pt idx="12">
                  <c:v>#N/A</c:v>
                </c:pt>
                <c:pt idx="13">
                  <c:v>272</c:v>
                </c:pt>
                <c:pt idx="14">
                  <c:v>#N/A</c:v>
                </c:pt>
              </c:numCache>
            </c:numRef>
          </c:val>
          <c:smooth val="0"/>
          <c:extLst>
            <c:ext xmlns:c16="http://schemas.microsoft.com/office/drawing/2014/chart" uri="{C3380CC4-5D6E-409C-BE32-E72D297353CC}">
              <c16:uniqueId val="{00000008-F92A-413B-AFF8-721CAE82EA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6108</c:v>
                </c:pt>
                <c:pt idx="5">
                  <c:v>6697</c:v>
                </c:pt>
                <c:pt idx="8">
                  <c:v>7365</c:v>
                </c:pt>
                <c:pt idx="11">
                  <c:v>7213</c:v>
                </c:pt>
                <c:pt idx="14">
                  <c:v>7344</c:v>
                </c:pt>
              </c:numCache>
            </c:numRef>
          </c:val>
          <c:extLst>
            <c:ext xmlns:c16="http://schemas.microsoft.com/office/drawing/2014/chart" uri="{C3380CC4-5D6E-409C-BE32-E72D297353CC}">
              <c16:uniqueId val="{00000000-279C-4EBD-A7EB-FC7F5CA5BB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c:v>
                </c:pt>
                <c:pt idx="5">
                  <c:v>40</c:v>
                </c:pt>
                <c:pt idx="8">
                  <c:v>24</c:v>
                </c:pt>
                <c:pt idx="11">
                  <c:v>8</c:v>
                </c:pt>
                <c:pt idx="14">
                  <c:v>0</c:v>
                </c:pt>
              </c:numCache>
            </c:numRef>
          </c:val>
          <c:extLst>
            <c:ext xmlns:c16="http://schemas.microsoft.com/office/drawing/2014/chart" uri="{C3380CC4-5D6E-409C-BE32-E72D297353CC}">
              <c16:uniqueId val="{00000001-279C-4EBD-A7EB-FC7F5CA5BB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5222</c:v>
                </c:pt>
                <c:pt idx="5">
                  <c:v>5192</c:v>
                </c:pt>
                <c:pt idx="8">
                  <c:v>5783</c:v>
                </c:pt>
                <c:pt idx="11">
                  <c:v>5873</c:v>
                </c:pt>
                <c:pt idx="14">
                  <c:v>5678</c:v>
                </c:pt>
              </c:numCache>
            </c:numRef>
          </c:val>
          <c:extLst>
            <c:ext xmlns:c16="http://schemas.microsoft.com/office/drawing/2014/chart" uri="{C3380CC4-5D6E-409C-BE32-E72D297353CC}">
              <c16:uniqueId val="{00000002-279C-4EBD-A7EB-FC7F5CA5BB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C-4EBD-A7EB-FC7F5CA5BB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C-4EBD-A7EB-FC7F5CA5BB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63</c:v>
                </c:pt>
                <c:pt idx="3">
                  <c:v>38</c:v>
                </c:pt>
                <c:pt idx="6">
                  <c:v>35</c:v>
                </c:pt>
                <c:pt idx="9">
                  <c:v>37</c:v>
                </c:pt>
                <c:pt idx="12">
                  <c:v>34</c:v>
                </c:pt>
              </c:numCache>
            </c:numRef>
          </c:val>
          <c:extLst>
            <c:ext xmlns:c16="http://schemas.microsoft.com/office/drawing/2014/chart" uri="{C3380CC4-5D6E-409C-BE32-E72D297353CC}">
              <c16:uniqueId val="{00000005-279C-4EBD-A7EB-FC7F5CA5BB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656</c:v>
                </c:pt>
                <c:pt idx="3">
                  <c:v>595</c:v>
                </c:pt>
                <c:pt idx="6">
                  <c:v>649</c:v>
                </c:pt>
                <c:pt idx="9">
                  <c:v>583</c:v>
                </c:pt>
                <c:pt idx="12">
                  <c:v>563</c:v>
                </c:pt>
              </c:numCache>
            </c:numRef>
          </c:val>
          <c:extLst>
            <c:ext xmlns:c16="http://schemas.microsoft.com/office/drawing/2014/chart" uri="{C3380CC4-5D6E-409C-BE32-E72D297353CC}">
              <c16:uniqueId val="{00000006-279C-4EBD-A7EB-FC7F5CA5BB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414</c:v>
                </c:pt>
                <c:pt idx="3">
                  <c:v>464</c:v>
                </c:pt>
                <c:pt idx="6">
                  <c:v>460</c:v>
                </c:pt>
                <c:pt idx="9">
                  <c:v>405</c:v>
                </c:pt>
                <c:pt idx="12">
                  <c:v>351</c:v>
                </c:pt>
              </c:numCache>
            </c:numRef>
          </c:val>
          <c:extLst>
            <c:ext xmlns:c16="http://schemas.microsoft.com/office/drawing/2014/chart" uri="{C3380CC4-5D6E-409C-BE32-E72D297353CC}">
              <c16:uniqueId val="{00000007-279C-4EBD-A7EB-FC7F5CA5BB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2192</c:v>
                </c:pt>
                <c:pt idx="3">
                  <c:v>2886</c:v>
                </c:pt>
                <c:pt idx="6">
                  <c:v>4040</c:v>
                </c:pt>
                <c:pt idx="9">
                  <c:v>4661</c:v>
                </c:pt>
                <c:pt idx="12">
                  <c:v>4228</c:v>
                </c:pt>
              </c:numCache>
            </c:numRef>
          </c:val>
          <c:extLst>
            <c:ext xmlns:c16="http://schemas.microsoft.com/office/drawing/2014/chart" uri="{C3380CC4-5D6E-409C-BE32-E72D297353CC}">
              <c16:uniqueId val="{00000008-279C-4EBD-A7EB-FC7F5CA5BB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39</c:v>
                </c:pt>
                <c:pt idx="6">
                  <c:v>34</c:v>
                </c:pt>
                <c:pt idx="9">
                  <c:v>29</c:v>
                </c:pt>
                <c:pt idx="12">
                  <c:v>24</c:v>
                </c:pt>
              </c:numCache>
            </c:numRef>
          </c:val>
          <c:extLst>
            <c:ext xmlns:c16="http://schemas.microsoft.com/office/drawing/2014/chart" uri="{C3380CC4-5D6E-409C-BE32-E72D297353CC}">
              <c16:uniqueId val="{00000009-279C-4EBD-A7EB-FC7F5CA5BB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6268</c:v>
                </c:pt>
                <c:pt idx="3">
                  <c:v>7280</c:v>
                </c:pt>
                <c:pt idx="6">
                  <c:v>7702</c:v>
                </c:pt>
                <c:pt idx="9">
                  <c:v>7887</c:v>
                </c:pt>
                <c:pt idx="12">
                  <c:v>7668</c:v>
                </c:pt>
              </c:numCache>
            </c:numRef>
          </c:val>
          <c:extLst>
            <c:ext xmlns:c16="http://schemas.microsoft.com/office/drawing/2014/chart" uri="{C3380CC4-5D6E-409C-BE32-E72D297353CC}">
              <c16:uniqueId val="{0000000A-279C-4EBD-A7EB-FC7F5CA5BB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508</c:v>
                </c:pt>
                <c:pt idx="11">
                  <c:v>#N/A</c:v>
                </c:pt>
                <c:pt idx="12">
                  <c:v>#N/A</c:v>
                </c:pt>
                <c:pt idx="13">
                  <c:v>0</c:v>
                </c:pt>
                <c:pt idx="14">
                  <c:v>#N/A</c:v>
                </c:pt>
              </c:numCache>
            </c:numRef>
          </c:val>
          <c:smooth val="0"/>
          <c:extLst>
            <c:ext xmlns:c16="http://schemas.microsoft.com/office/drawing/2014/chart" uri="{C3380CC4-5D6E-409C-BE32-E72D297353CC}">
              <c16:uniqueId val="{0000000B-279C-4EBD-A7EB-FC7F5CA5BB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853</c:v>
                </c:pt>
                <c:pt idx="1">
                  <c:v>853</c:v>
                </c:pt>
                <c:pt idx="2">
                  <c:v>853</c:v>
                </c:pt>
              </c:numCache>
            </c:numRef>
          </c:val>
          <c:extLst>
            <c:ext xmlns:c16="http://schemas.microsoft.com/office/drawing/2014/chart" uri="{C3380CC4-5D6E-409C-BE32-E72D297353CC}">
              <c16:uniqueId val="{00000000-0D37-49FB-8F88-93CFC4583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621</c:v>
                </c:pt>
                <c:pt idx="1">
                  <c:v>621</c:v>
                </c:pt>
                <c:pt idx="2">
                  <c:v>621</c:v>
                </c:pt>
              </c:numCache>
            </c:numRef>
          </c:val>
          <c:extLst>
            <c:ext xmlns:c16="http://schemas.microsoft.com/office/drawing/2014/chart" uri="{C3380CC4-5D6E-409C-BE32-E72D297353CC}">
              <c16:uniqueId val="{00000001-0D37-49FB-8F88-93CFC4583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4283</c:v>
                </c:pt>
                <c:pt idx="1">
                  <c:v>4344</c:v>
                </c:pt>
                <c:pt idx="2">
                  <c:v>4166</c:v>
                </c:pt>
              </c:numCache>
            </c:numRef>
          </c:val>
          <c:extLst>
            <c:ext xmlns:c16="http://schemas.microsoft.com/office/drawing/2014/chart" uri="{C3380CC4-5D6E-409C-BE32-E72D297353CC}">
              <c16:uniqueId val="{00000002-0D37-49FB-8F88-93CFC45835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{F4ED4728-B15A-4AE4-923A-6EC984BE95B5}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F2-4E96-AFB4-F94A723E8F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{BEA54E94-B483-4172-901A-1A46FD4F1CED}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2-4E96-AFB4-F94A723E8F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{1ADE03CC-A11E-471D-809C-04E7E73935C8}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2-4E96-AFB4-F94A723E8F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{68B5DBD1-A276-489C-9398-603E97B0C6E7}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2-4E96-AFB4-F94A723E8F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{6D58E330-1230-49D0-8257-B474400C076D}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2-4E96-AFB4-F94A723E8FA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{D1999B90-5DA5-4E64-A0CF-B68B44B6E76E}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F2-4E96-AFB4-F94A723E8FA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{87308A4B-5882-4B16-B1D0-6CA84E0770DE}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F2-4E96-AFB4-F94A723E8FAF}"/>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{AA89FE75-17A9-45C6-A0F1-69A212F20993}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F2-4E96-AFB4-F94A723E8FA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{C18F120B-130C-494B-9309-4C0C27443296}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F2-4E96-AFB4-F94A723E8F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38.200000000000003</c:v>
                </c:pt>
                <c:pt idx="8">
                  <c:v>64.400000000000006</c:v>
                </c:pt>
                <c:pt idx="16">
                  <c:v>64</c:v>
                </c:pt>
                <c:pt idx="24">
                  <c:v>65.3</c:v>
                </c:pt>
                <c:pt idx="32">
                  <c:v>64.099999999999994</c:v>
                </c:pt>
              </c:numCache>
            </c:numRef>
          </c:xVal>
          <c:yVal>
            <c:numRef>
              <c:f>公会計指標分析・財政指標組合せ分析表!$BP$51:$DC$51</c:f>
              <c:numCache>
                <c:formatCode>#,##0.0;"▲ "#,##0.0</c:formatCode>
                <c:ptCount val="40"/>
                <c:pt idx="24">
                  <c:v>16.2</c:v>
                </c:pt>
              </c:numCache>
            </c:numRef>
          </c:yVal>
          <c:smooth val="0"/>
          <c:extLst>
            <c:ext xmlns:c16="http://schemas.microsoft.com/office/drawing/2014/chart" uri="{C3380CC4-5D6E-409C-BE32-E72D297353CC}">
              <c16:uniqueId val="{00000009-A8F2-4E96-AFB4-F94A723E8F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{F586A201-A99A-4273-856B-003B1D2CA5F8}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F2-4E96-AFB4-F94A723E8F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{F7394C63-31B1-444F-8AF6-7FF665DF78DC}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2-4E96-AFB4-F94A723E8F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{FD82D5AC-6B55-4D34-8BFE-7585690B15BE}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2-4E96-AFB4-F94A723E8F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{E0BC8DA5-D74A-42E2-A45B-5A64FEDECA56}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2-4E96-AFB4-F94A723E8F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{239EA263-7102-41EB-B56A-9E4B726CD55A}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2-4E96-AFB4-F94A723E8FA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{499D0248-9F73-4238-8539-90EB4DF56294}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F2-4E96-AFB4-F94A723E8FA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{8406FA12-E8CE-487F-BBD9-3F808B242AE0}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F2-4E96-AFB4-F94A723E8FAF}"/>
                </c:ext>
              </c:extLst>
            </c:dLbl>
            <c:dLbl>
              <c:idx val="24"/>
              <c:layout>
                <c:manualLayout>
                  <c:x val="-2.832533870275846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{83308859-8C16-41AB-A6C6-DE7AEC67DE90}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F2-4E96-AFB4-F94A723E8FAF}"/>
                </c:ext>
              </c:extLst>
            </c:dLbl>
            <c:dLbl>
              <c:idx val="32"/>
              <c:layout>
                <c:manualLayout>
                  <c:x val="-3.583561241704800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{A1F8A934-40D1-4B33-8EC0-C86712D968C3}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F2-4E96-AFB4-F94A723E8F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F2-4E96-AFB4-F94A723E8FAF}"/>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{BF1CE0E3-E7D5-4841-8C4F-ECD3570E3703}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8E-40BA-B23A-F12A3FF250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{44A4BE55-FE02-4FAD-8B9A-D4338490A91B}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8E-40BA-B23A-F12A3FF250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{F3FF74E0-70CE-4F1C-9085-8F3B13AF42F2}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8E-40BA-B23A-F12A3FF250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{C82F9EFE-5D21-4B44-B360-EC4290DCDBBE}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8E-40BA-B23A-F12A3FF250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{C3F7EBA0-E40B-40D2-B32E-14B934904E3C}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8E-40BA-B23A-F12A3FF2503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{251FE803-1222-49D7-A444-04EA8562DAEE}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8E-40BA-B23A-F12A3FF2503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{A5467B44-C52D-49C6-B8C1-CFD6559B2ACD}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8E-40BA-B23A-F12A3FF25038}"/>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{8FCF1A25-F5C7-4D85-A4EE-A84B60842621}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8E-40BA-B23A-F12A3FF250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{DC79204A-09D7-4907-9E22-F7611CDEB724}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8E-40BA-B23A-F12A3FF250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5.4</c:v>
                </c:pt>
                <c:pt idx="24">
                  <c:v>6.3</c:v>
                </c:pt>
                <c:pt idx="32">
                  <c:v>7.6</c:v>
                </c:pt>
              </c:numCache>
            </c:numRef>
          </c:xVal>
          <c:yVal>
            <c:numRef>
              <c:f>公会計指標分析・財政指標組合せ分析表!$BP$73:$DC$73</c:f>
              <c:numCache>
                <c:formatCode>#,##0.0;"▲ "#,##0.0</c:formatCode>
                <c:ptCount val="40"/>
                <c:pt idx="24">
                  <c:v>16.2</c:v>
                </c:pt>
              </c:numCache>
            </c:numRef>
          </c:yVal>
          <c:smooth val="0"/>
          <c:extLst>
            <c:ext xmlns:c16="http://schemas.microsoft.com/office/drawing/2014/chart" uri="{C3380CC4-5D6E-409C-BE32-E72D297353CC}">
              <c16:uniqueId val="{00000009-AF8E-40BA-B23A-F12A3FF250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661916232459537E-2"/>
                  <c:y val="-0.1049883656972670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{9A1D4A95-FD3B-44CF-8503-ACE7AD76ECA8}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8E-40BA-B23A-F12A3FF250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{35565CFA-90FF-4C53-B101-3D19AB46A1CB}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8E-40BA-B23A-F12A3FF250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{77D3E26E-EA7E-472C-BBEE-E2A1A894588B}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8E-40BA-B23A-F12A3FF250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{8A576DB4-7A13-4818-9C3C-679EB088964D}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8E-40BA-B23A-F12A3FF250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{530BFD12-CDB4-4EC5-97B3-DD8D212E65BA}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8E-40BA-B23A-F12A3FF25038}"/>
                </c:ext>
              </c:extLst>
            </c:dLbl>
            <c:dLbl>
              <c:idx val="8"/>
              <c:layout>
                <c:manualLayout>
                  <c:x val="-3.6196358747093801E-2"/>
                  <c:y val="-7.424222912829386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{E7961AEA-6987-4725-A896-E137F00D6194}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8E-40BA-B23A-F12A3FF25038}"/>
                </c:ext>
              </c:extLst>
            </c:dLbl>
            <c:dLbl>
              <c:idx val="16"/>
              <c:layout>
                <c:manualLayout>
                  <c:x val="-3.1697991619110633E-2"/>
                  <c:y val="-3.64007775837775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{0A8146F2-65F7-4580-9CA4-79754867F908}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8E-40BA-B23A-F12A3FF25038}"/>
                </c:ext>
              </c:extLst>
            </c:dLbl>
            <c:dLbl>
              <c:idx val="24"/>
              <c:layout>
                <c:manualLayout>
                  <c:x val="-1.8235628084249993E-2"/>
                  <c:y val="-6.714674290896603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{1E9BA553-BD56-435B-901C-650FB796D16C}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8E-40BA-B23A-F12A3FF25038}"/>
                </c:ext>
              </c:extLst>
            </c:dLbl>
            <c:dLbl>
              <c:idx val="32"/>
              <c:layout>
                <c:manualLayout>
                  <c:x val="-3.1570342725075584E-2"/>
                  <c:y val="-2.93052913644499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{48734319-3210-4E60-BB24-1EC15B5A39A7}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8E-40BA-B23A-F12A3FF250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8E-40BA-B23A-F12A3FF25038}"/>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行革の取組みにより投資的経費の抑制を図ってきたこともあり、単年度の元利償還金は減少基調で推移してきたところであるが、近年実施した公共施設の更新等に係る借入れにより、今後増加に転じる推計となっている。</a:t>
          </a:r>
        </a:p>
        <a:p>
          <a:r>
            <a:rPr kumimoji="1" lang="ja-JP" altLang="en-US" sz="1400">
              <a:latin typeface="ＭＳ ゴシック" pitchFamily="49" charset="-128"/>
              <a:ea typeface="ＭＳ ゴシック" pitchFamily="49" charset="-128"/>
            </a:rPr>
            <a:t>　また、公営企業が実施した施設整備に係る元利償還金に対する一般会計繰出金について、前年度比</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百万円増となっており、今後も増加する推計となっているものである。</a:t>
          </a:r>
        </a:p>
        <a:p>
          <a:r>
            <a:rPr kumimoji="1" lang="ja-JP" altLang="en-US" sz="1400">
              <a:latin typeface="ＭＳ ゴシック" pitchFamily="49" charset="-128"/>
              <a:ea typeface="ＭＳ ゴシック" pitchFamily="49" charset="-128"/>
            </a:rPr>
            <a:t>　今後の事業実施にあたっては、事業の集中と選択の徹底、事業規模や事業費の精査、将来の財政リスクの低減を図っていくことが重要である。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（増減理由）　利息分の積立てのみであり、大きな増減はない。</a:t>
          </a:r>
        </a:p>
        <a:p>
          <a:r>
            <a:rPr kumimoji="1" lang="ja-JP" altLang="en-US" sz="1000">
              <a:latin typeface="ＭＳ ゴシック" pitchFamily="49" charset="-128"/>
              <a:ea typeface="ＭＳ ゴシック" pitchFamily="49" charset="-128"/>
            </a:rPr>
            <a:t>（今後の方針）　満期一括償還に係る借入は行っていないものの、将来の財政健全化対策として任意繰上償還を実施しているところであり、それらの財源として活用するため一定額を確保している状況である。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年ぶりに将来負担比率が生じたところであった。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令和元年度においては、地方債現在額が</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百万円減少したほか、公営企業等繰入見込額が</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百万円の減となったことなどにより、将来負担額は前年度比</a:t>
          </a:r>
          <a:r>
            <a:rPr kumimoji="1" lang="en-US" altLang="ja-JP" sz="1400">
              <a:latin typeface="ＭＳ ゴシック" pitchFamily="49" charset="-128"/>
              <a:ea typeface="ＭＳ ゴシック" pitchFamily="49" charset="-128"/>
            </a:rPr>
            <a:t>734</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12,868</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一方、充当可能財源等にあっては、基準財政需要額参入見込額が前年度比で</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百万円増となったが、充当可能基金が</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百万円減となったことなどにより、全体では前年度ひ</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13,022</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結果として将来負担額を充当可能財源等が上回ったため、将来負担比率は再び「比率なし」となった。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百万円減となった。財政調整基金及び減債基金については増減はなかったものの、特定目的金のうち、公共施設等整備基金が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百万円の減となったことなどによるものである。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公共施設整備基金の減は、役場新庁舎建設事業に係る取り崩しなどによるものである。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特定目的基金の大半を占める公共施設等整備基金について、令和元年度から事業着手している役場新庁舎建設事業に総額で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百万円を充当する見込みとなっている。また、事業費に対しての直接充当のほか、公共施設整備に充てた地方債の償還財源として充当することを想定しているところである。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生きがい長寿基金条例：民間団体が行う先導的事業（在宅福祉、健康づくり、ボランティア活動の活発化等）に対する助成等の財源に充てるため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公共施設整備基金の減は、役場新庁舎建設事業に係る取り崩し（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特定目的基金の大半を占める公共施設等整備基金について、令和元年度から着工する役場新庁舎建設事業に総額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百万円を充当する計画としている。また、事業費に対しての直接充当のほか、公共施設整備に充てた地方債の償還財源として充当することを想定しているところである。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）と財政基盤が脆弱であることから、災害対応や社会保障費の増加などに備え標準財政規模の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％程度の額を積み立てておくもの。</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満期一括償還に係る借入は行っていないものの、将来の財政健全化対策として任意繰上償還を実施しているところであり、それらの財源として活用するため一定額を確保している状況である。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で、類似団体平均の</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を大きく上回っており、県平均、全国平均と比べても高くなっている。施設類型ごとの償却率においても、ほとんどの類型において類似団体平均を上回っているところであり、全般的に老朽化が進んでいる状況であることを示している。</a:t>
          </a:r>
        </a:p>
        <a:p>
          <a:r>
            <a:rPr kumimoji="1" lang="ja-JP" altLang="en-US" sz="1100">
              <a:latin typeface="ＭＳ Ｐゴシック" panose="020B0600070205080204" pitchFamily="50" charset="-128"/>
              <a:ea typeface="ＭＳ Ｐゴシック" panose="020B0600070205080204" pitchFamily="50" charset="-128"/>
            </a:rPr>
            <a:t>　今後、老朽化施設の更新が集中することが予想されることから、施設の複合化、集約化を図るなど、公共施設の適正配置に取り組むことが必要である。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140441</xdr:rowOff>
    </xdr:from>
    <xdr:to>
      <xdr:col>23</xdr:col>
      <xdr:colOff>136525</xdr:colOff>
      <xdr:row>31</xdr:row>
      <xdr:rowOff>70591</xdr:rowOff>
    </xdr:to>
    <xdr:sp macro="" textlink="">
      <xdr:nvSpPr>
        <xdr:cNvPr id="89" name="楕円 88"/>
        <xdr:cNvSpPr/>
      </xdr:nvSpPr>
      <xdr:spPr>
        <a:xfrm>
          <a:off x="47117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118868</xdr:rowOff>
    </xdr:from>
    <xdr:ext cx="405111" cy="259045"/>
    <xdr:sp macro="" textlink="">
      <xdr:nvSpPr>
        <xdr:cNvPr id="90" name="有形固定資産減価償却率該当値テキスト"/>
        <xdr:cNvSpPr txBox="1"/>
      </xdr:nvSpPr>
      <xdr:spPr>
        <a:xfrm>
          <a:off x="4813300" y="603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162031</xdr:rowOff>
    </xdr:from>
    <xdr:to>
      <xdr:col>19</xdr:col>
      <xdr:colOff>187325</xdr:colOff>
      <xdr:row>31</xdr:row>
      <xdr:rowOff>92181</xdr:rowOff>
    </xdr:to>
    <xdr:sp macro="" textlink="">
      <xdr:nvSpPr>
        <xdr:cNvPr id="91" name="楕円 90"/>
        <xdr:cNvSpPr/>
      </xdr:nvSpPr>
      <xdr:spPr>
        <a:xfrm>
          <a:off x="4000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19791</xdr:rowOff>
    </xdr:from>
    <xdr:to>
      <xdr:col>23</xdr:col>
      <xdr:colOff>85725</xdr:colOff>
      <xdr:row>31</xdr:row>
      <xdr:rowOff>41381</xdr:rowOff>
    </xdr:to>
    <xdr:cxnSp macro="">
      <xdr:nvCxnSpPr>
        <xdr:cNvPr id="92" name="直線コネクタ 91"/>
        <xdr:cNvCxnSpPr/>
      </xdr:nvCxnSpPr>
      <xdr:spPr>
        <a:xfrm flipV="1">
          <a:off x="4051300" y="610626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93" name="楕円 92"/>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41381</xdr:rowOff>
    </xdr:to>
    <xdr:cxnSp macro="">
      <xdr:nvCxnSpPr>
        <xdr:cNvPr id="94" name="直線コネクタ 93"/>
        <xdr:cNvCxnSpPr/>
      </xdr:nvCxnSpPr>
      <xdr:spPr>
        <a:xfrm>
          <a:off x="3289300" y="610446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95" name="楕円 94"/>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25188</xdr:rowOff>
    </xdr:to>
    <xdr:cxnSp macro="">
      <xdr:nvCxnSpPr>
        <xdr:cNvPr id="96" name="直線コネクタ 95"/>
        <xdr:cNvCxnSpPr/>
      </xdr:nvCxnSpPr>
      <xdr:spPr>
        <a:xfrm flipV="1">
          <a:off x="2527300" y="610446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17357</xdr:rowOff>
    </xdr:from>
    <xdr:to>
      <xdr:col>7</xdr:col>
      <xdr:colOff>187325</xdr:colOff>
      <xdr:row>28</xdr:row>
      <xdr:rowOff>118957</xdr:rowOff>
    </xdr:to>
    <xdr:sp macro="" textlink="">
      <xdr:nvSpPr>
        <xdr:cNvPr id="97" name="楕円 96"/>
        <xdr:cNvSpPr/>
      </xdr:nvSpPr>
      <xdr:spPr>
        <a:xfrm>
          <a:off x="1714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68157</xdr:rowOff>
    </xdr:from>
    <xdr:to>
      <xdr:col>11</xdr:col>
      <xdr:colOff>136525</xdr:colOff>
      <xdr:row>31</xdr:row>
      <xdr:rowOff>25188</xdr:rowOff>
    </xdr:to>
    <xdr:cxnSp macro="">
      <xdr:nvCxnSpPr>
        <xdr:cNvPr id="98" name="直線コネクタ 97"/>
        <xdr:cNvCxnSpPr/>
      </xdr:nvCxnSpPr>
      <xdr:spPr>
        <a:xfrm>
          <a:off x="1765300" y="5640282"/>
          <a:ext cx="762000" cy="47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9"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1"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2"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83308</xdr:rowOff>
    </xdr:from>
    <xdr:ext cx="405111" cy="259045"/>
    <xdr:sp macro="" textlink="">
      <xdr:nvSpPr>
        <xdr:cNvPr id="103" name="n_1mainValue有形固定資産減価償却率"/>
        <xdr:cNvSpPr txBox="1"/>
      </xdr:nvSpPr>
      <xdr:spPr>
        <a:xfrm>
          <a:off x="38360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104" name="n_2mainValue有形固定資産減価償却率"/>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105" name="n_3mainValue有形固定資産減価償却率"/>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135484</xdr:rowOff>
    </xdr:from>
    <xdr:ext cx="405111" cy="259045"/>
    <xdr:sp macro="" textlink="">
      <xdr:nvSpPr>
        <xdr:cNvPr id="106" name="n_4mainValue有形固定資産減価償却率"/>
        <xdr:cNvSpPr txBox="1"/>
      </xdr:nvSpPr>
      <xdr:spPr>
        <a:xfrm>
          <a:off x="1562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519.0</a:t>
          </a:r>
          <a:r>
            <a:rPr kumimoji="1" lang="ja-JP" altLang="en-US" sz="1100">
              <a:latin typeface="ＭＳ Ｐゴシック" panose="020B0600070205080204" pitchFamily="50" charset="-128"/>
              <a:ea typeface="ＭＳ Ｐゴシック" panose="020B0600070205080204" pitchFamily="50" charset="-128"/>
            </a:rPr>
            <a:t>％となっており、類似団体の</a:t>
          </a:r>
          <a:r>
            <a:rPr kumimoji="1" lang="en-US" altLang="ja-JP" sz="1100">
              <a:latin typeface="ＭＳ Ｐゴシック" panose="020B0600070205080204" pitchFamily="50" charset="-128"/>
              <a:ea typeface="ＭＳ Ｐゴシック" panose="020B0600070205080204" pitchFamily="50" charset="-128"/>
            </a:rPr>
            <a:t>406.0</a:t>
          </a:r>
          <a:r>
            <a:rPr kumimoji="1" lang="ja-JP" altLang="en-US" sz="1100">
              <a:latin typeface="ＭＳ Ｐゴシック" panose="020B0600070205080204" pitchFamily="50" charset="-128"/>
              <a:ea typeface="ＭＳ Ｐゴシック" panose="020B0600070205080204" pitchFamily="50" charset="-128"/>
            </a:rPr>
            <a:t>％を大きく上回っている状況であるが、これは近年、大型普通建設事業が集中したことにより、債務残高が増加したことが要因である。</a:t>
          </a:r>
        </a:p>
        <a:p>
          <a:r>
            <a:rPr kumimoji="1" lang="ja-JP" altLang="en-US" sz="1100">
              <a:latin typeface="ＭＳ Ｐゴシック" panose="020B0600070205080204" pitchFamily="50" charset="-128"/>
              <a:ea typeface="ＭＳ Ｐゴシック" panose="020B0600070205080204" pitchFamily="50" charset="-128"/>
            </a:rPr>
            <a:t>　歳入の確保と歳出抑制に努めているほか、決算剰余金等を活用した繰上償還を行うなど、債務残高の抑制に取り組んでいるところである。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7" name="直線コネクタ 136"/>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8"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9" name="直線コネクタ 138"/>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2"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3" name="フローチャート: 判断 142"/>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4" name="フローチャート: 判断 143"/>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5" name="フローチャート: 判断 144"/>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6" name="フローチャート: 判断 145"/>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7" name="フローチャート: 判断 146"/>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95976</xdr:rowOff>
    </xdr:from>
    <xdr:to>
      <xdr:col>76</xdr:col>
      <xdr:colOff>73025</xdr:colOff>
      <xdr:row>31</xdr:row>
      <xdr:rowOff>26126</xdr:rowOff>
    </xdr:to>
    <xdr:sp macro="" textlink="">
      <xdr:nvSpPr>
        <xdr:cNvPr id="153" name="楕円 152"/>
        <xdr:cNvSpPr/>
      </xdr:nvSpPr>
      <xdr:spPr>
        <a:xfrm>
          <a:off x="14744700" y="60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74403</xdr:rowOff>
    </xdr:from>
    <xdr:ext cx="469744" cy="259045"/>
    <xdr:sp macro="" textlink="">
      <xdr:nvSpPr>
        <xdr:cNvPr id="154" name="債務償還比率該当値テキスト"/>
        <xdr:cNvSpPr txBox="1"/>
      </xdr:nvSpPr>
      <xdr:spPr>
        <a:xfrm>
          <a:off x="14846300" y="59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66866</xdr:rowOff>
    </xdr:from>
    <xdr:to>
      <xdr:col>72</xdr:col>
      <xdr:colOff>123825</xdr:colOff>
      <xdr:row>31</xdr:row>
      <xdr:rowOff>168466</xdr:rowOff>
    </xdr:to>
    <xdr:sp macro="" textlink="">
      <xdr:nvSpPr>
        <xdr:cNvPr id="155" name="楕円 154"/>
        <xdr:cNvSpPr/>
      </xdr:nvSpPr>
      <xdr:spPr>
        <a:xfrm>
          <a:off x="14033500" y="61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146776</xdr:rowOff>
    </xdr:from>
    <xdr:to>
      <xdr:col>76</xdr:col>
      <xdr:colOff>22225</xdr:colOff>
      <xdr:row>31</xdr:row>
      <xdr:rowOff>117666</xdr:rowOff>
    </xdr:to>
    <xdr:cxnSp macro="">
      <xdr:nvCxnSpPr>
        <xdr:cNvPr id="156" name="直線コネクタ 155"/>
        <xdr:cNvCxnSpPr/>
      </xdr:nvCxnSpPr>
      <xdr:spPr>
        <a:xfrm flipV="1">
          <a:off x="14084300" y="6061801"/>
          <a:ext cx="711200" cy="1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20447</xdr:rowOff>
    </xdr:from>
    <xdr:to>
      <xdr:col>68</xdr:col>
      <xdr:colOff>123825</xdr:colOff>
      <xdr:row>31</xdr:row>
      <xdr:rowOff>122047</xdr:rowOff>
    </xdr:to>
    <xdr:sp macro="" textlink="">
      <xdr:nvSpPr>
        <xdr:cNvPr id="157" name="楕円 156"/>
        <xdr:cNvSpPr/>
      </xdr:nvSpPr>
      <xdr:spPr>
        <a:xfrm>
          <a:off x="13271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71247</xdr:rowOff>
    </xdr:from>
    <xdr:to>
      <xdr:col>72</xdr:col>
      <xdr:colOff>73025</xdr:colOff>
      <xdr:row>31</xdr:row>
      <xdr:rowOff>117666</xdr:rowOff>
    </xdr:to>
    <xdr:cxnSp macro="">
      <xdr:nvCxnSpPr>
        <xdr:cNvPr id="158" name="直線コネクタ 157"/>
        <xdr:cNvCxnSpPr/>
      </xdr:nvCxnSpPr>
      <xdr:spPr>
        <a:xfrm>
          <a:off x="13322300" y="6157722"/>
          <a:ext cx="762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163640</xdr:rowOff>
    </xdr:from>
    <xdr:to>
      <xdr:col>64</xdr:col>
      <xdr:colOff>123825</xdr:colOff>
      <xdr:row>30</xdr:row>
      <xdr:rowOff>93790</xdr:rowOff>
    </xdr:to>
    <xdr:sp macro="" textlink="">
      <xdr:nvSpPr>
        <xdr:cNvPr id="159" name="楕円 158"/>
        <xdr:cNvSpPr/>
      </xdr:nvSpPr>
      <xdr:spPr>
        <a:xfrm>
          <a:off x="125095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42990</xdr:rowOff>
    </xdr:from>
    <xdr:to>
      <xdr:col>68</xdr:col>
      <xdr:colOff>73025</xdr:colOff>
      <xdr:row>31</xdr:row>
      <xdr:rowOff>71247</xdr:rowOff>
    </xdr:to>
    <xdr:cxnSp macro="">
      <xdr:nvCxnSpPr>
        <xdr:cNvPr id="160" name="直線コネクタ 159"/>
        <xdr:cNvCxnSpPr/>
      </xdr:nvCxnSpPr>
      <xdr:spPr>
        <a:xfrm>
          <a:off x="12560300" y="5958015"/>
          <a:ext cx="762000" cy="1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103768</xdr:rowOff>
    </xdr:from>
    <xdr:to>
      <xdr:col>60</xdr:col>
      <xdr:colOff>123825</xdr:colOff>
      <xdr:row>29</xdr:row>
      <xdr:rowOff>33918</xdr:rowOff>
    </xdr:to>
    <xdr:sp macro="" textlink="">
      <xdr:nvSpPr>
        <xdr:cNvPr id="161" name="楕円 160"/>
        <xdr:cNvSpPr/>
      </xdr:nvSpPr>
      <xdr:spPr>
        <a:xfrm>
          <a:off x="11747500" y="56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154568</xdr:rowOff>
    </xdr:from>
    <xdr:to>
      <xdr:col>64</xdr:col>
      <xdr:colOff>73025</xdr:colOff>
      <xdr:row>30</xdr:row>
      <xdr:rowOff>42990</xdr:rowOff>
    </xdr:to>
    <xdr:cxnSp macro="">
      <xdr:nvCxnSpPr>
        <xdr:cNvPr id="162" name="直線コネクタ 161"/>
        <xdr:cNvCxnSpPr/>
      </xdr:nvCxnSpPr>
      <xdr:spPr>
        <a:xfrm>
          <a:off x="11798300" y="5726693"/>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3"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4"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5"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6"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159593</xdr:rowOff>
    </xdr:from>
    <xdr:ext cx="469744" cy="259045"/>
    <xdr:sp macro="" textlink="">
      <xdr:nvSpPr>
        <xdr:cNvPr id="167" name="n_1mainValue債務償還比率"/>
        <xdr:cNvSpPr txBox="1"/>
      </xdr:nvSpPr>
      <xdr:spPr>
        <a:xfrm>
          <a:off x="13836727" y="62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113174</xdr:rowOff>
    </xdr:from>
    <xdr:ext cx="469744" cy="259045"/>
    <xdr:sp macro="" textlink="">
      <xdr:nvSpPr>
        <xdr:cNvPr id="168" name="n_2mainValue債務償還比率"/>
        <xdr:cNvSpPr txBox="1"/>
      </xdr:nvSpPr>
      <xdr:spPr>
        <a:xfrm>
          <a:off x="13087427" y="619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84917</xdr:rowOff>
    </xdr:from>
    <xdr:ext cx="469744" cy="259045"/>
    <xdr:sp macro="" textlink="">
      <xdr:nvSpPr>
        <xdr:cNvPr id="169" name="n_3mainValue債務償還比率"/>
        <xdr:cNvSpPr txBox="1"/>
      </xdr:nvSpPr>
      <xdr:spPr>
        <a:xfrm>
          <a:off x="12325427"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50445</xdr:rowOff>
    </xdr:from>
    <xdr:ext cx="469744" cy="259045"/>
    <xdr:sp macro="" textlink="">
      <xdr:nvSpPr>
        <xdr:cNvPr id="170" name="n_4mainValue債務償還比率"/>
        <xdr:cNvSpPr txBox="1"/>
      </xdr:nvSpPr>
      <xdr:spPr>
        <a:xfrm>
          <a:off x="11563427" y="54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152944</xdr:rowOff>
    </xdr:to>
    <xdr:cxnSp macro="">
      <xdr:nvCxnSpPr>
        <xdr:cNvPr id="77" name="直線コネクタ 76"/>
        <xdr:cNvCxnSpPr/>
      </xdr:nvCxnSpPr>
      <xdr:spPr>
        <a:xfrm>
          <a:off x="3797300" y="66402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125185</xdr:rowOff>
    </xdr:to>
    <xdr:cxnSp macro="">
      <xdr:nvCxnSpPr>
        <xdr:cNvPr id="79" name="直線コネクタ 78"/>
        <xdr:cNvCxnSpPr/>
      </xdr:nvCxnSpPr>
      <xdr:spPr>
        <a:xfrm>
          <a:off x="2908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39</xdr:row>
      <xdr:rowOff>22316</xdr:rowOff>
    </xdr:to>
    <xdr:cxnSp macro="">
      <xdr:nvCxnSpPr>
        <xdr:cNvPr id="81" name="直線コネクタ 80"/>
        <xdr:cNvCxnSpPr/>
      </xdr:nvCxnSpPr>
      <xdr:spPr>
        <a:xfrm flipV="1">
          <a:off x="2019300" y="66108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2" name="楕円 81"/>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39</xdr:row>
      <xdr:rowOff>22316</xdr:rowOff>
    </xdr:to>
    <xdr:cxnSp macro="">
      <xdr:nvCxnSpPr>
        <xdr:cNvPr id="83" name="直線コネクタ 82"/>
        <xdr:cNvCxnSpPr/>
      </xdr:nvCxnSpPr>
      <xdr:spPr>
        <a:xfrm>
          <a:off x="1130300" y="6236970"/>
          <a:ext cx="8890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9" name="n_2mainValue【道路】&#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道路】&#10;有形固定資産減価償却率"/>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1" name="n_4mainValue【道路】&#10;有形固定資産減価償却率"/>
        <xdr:cNvSpPr txBox="1"/>
      </xdr:nvSpPr>
      <xdr:spPr>
        <a:xfrm>
          <a:off x="927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43875</xdr:rowOff>
    </xdr:from>
    <xdr:to>
      <xdr:col>55</xdr:col>
      <xdr:colOff>50800</xdr:colOff>
      <xdr:row>40</xdr:row>
      <xdr:rowOff>145475</xdr:rowOff>
    </xdr:to>
    <xdr:sp macro="" textlink="">
      <xdr:nvSpPr>
        <xdr:cNvPr id="131" name="楕円 130"/>
        <xdr:cNvSpPr/>
      </xdr:nvSpPr>
      <xdr:spPr>
        <a:xfrm>
          <a:off x="10426700" y="69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66752</xdr:rowOff>
    </xdr:from>
    <xdr:ext cx="534377" cy="259045"/>
    <xdr:sp macro="" textlink="">
      <xdr:nvSpPr>
        <xdr:cNvPr id="132" name="【道路】&#10;一人当たり延長該当値テキスト"/>
        <xdr:cNvSpPr txBox="1"/>
      </xdr:nvSpPr>
      <xdr:spPr>
        <a:xfrm>
          <a:off x="10515600" y="67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52439</xdr:rowOff>
    </xdr:from>
    <xdr:to>
      <xdr:col>50</xdr:col>
      <xdr:colOff>165100</xdr:colOff>
      <xdr:row>40</xdr:row>
      <xdr:rowOff>154039</xdr:rowOff>
    </xdr:to>
    <xdr:sp macro="" textlink="">
      <xdr:nvSpPr>
        <xdr:cNvPr id="133" name="楕円 132"/>
        <xdr:cNvSpPr/>
      </xdr:nvSpPr>
      <xdr:spPr>
        <a:xfrm>
          <a:off x="9588500" y="69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94675</xdr:rowOff>
    </xdr:from>
    <xdr:to>
      <xdr:col>55</xdr:col>
      <xdr:colOff>0</xdr:colOff>
      <xdr:row>40</xdr:row>
      <xdr:rowOff>103239</xdr:rowOff>
    </xdr:to>
    <xdr:cxnSp macro="">
      <xdr:nvCxnSpPr>
        <xdr:cNvPr id="134" name="直線コネクタ 133"/>
        <xdr:cNvCxnSpPr/>
      </xdr:nvCxnSpPr>
      <xdr:spPr>
        <a:xfrm flipV="1">
          <a:off x="9639300" y="6952675"/>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55514</xdr:rowOff>
    </xdr:from>
    <xdr:to>
      <xdr:col>46</xdr:col>
      <xdr:colOff>38100</xdr:colOff>
      <xdr:row>40</xdr:row>
      <xdr:rowOff>157114</xdr:rowOff>
    </xdr:to>
    <xdr:sp macro="" textlink="">
      <xdr:nvSpPr>
        <xdr:cNvPr id="135" name="楕円 134"/>
        <xdr:cNvSpPr/>
      </xdr:nvSpPr>
      <xdr:spPr>
        <a:xfrm>
          <a:off x="8699500" y="6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103239</xdr:rowOff>
    </xdr:from>
    <xdr:to>
      <xdr:col>50</xdr:col>
      <xdr:colOff>114300</xdr:colOff>
      <xdr:row>40</xdr:row>
      <xdr:rowOff>106314</xdr:rowOff>
    </xdr:to>
    <xdr:cxnSp macro="">
      <xdr:nvCxnSpPr>
        <xdr:cNvPr id="136" name="直線コネクタ 135"/>
        <xdr:cNvCxnSpPr/>
      </xdr:nvCxnSpPr>
      <xdr:spPr>
        <a:xfrm flipV="1">
          <a:off x="8750300" y="6961239"/>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147720</xdr:rowOff>
    </xdr:from>
    <xdr:to>
      <xdr:col>41</xdr:col>
      <xdr:colOff>101600</xdr:colOff>
      <xdr:row>41</xdr:row>
      <xdr:rowOff>77870</xdr:rowOff>
    </xdr:to>
    <xdr:sp macro="" textlink="">
      <xdr:nvSpPr>
        <xdr:cNvPr id="137" name="楕円 136"/>
        <xdr:cNvSpPr/>
      </xdr:nvSpPr>
      <xdr:spPr>
        <a:xfrm>
          <a:off x="7810500" y="7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106314</xdr:rowOff>
    </xdr:from>
    <xdr:to>
      <xdr:col>45</xdr:col>
      <xdr:colOff>177800</xdr:colOff>
      <xdr:row>41</xdr:row>
      <xdr:rowOff>27070</xdr:rowOff>
    </xdr:to>
    <xdr:cxnSp macro="">
      <xdr:nvCxnSpPr>
        <xdr:cNvPr id="138" name="直線コネクタ 137"/>
        <xdr:cNvCxnSpPr/>
      </xdr:nvCxnSpPr>
      <xdr:spPr>
        <a:xfrm flipV="1">
          <a:off x="7861300" y="6964314"/>
          <a:ext cx="889000" cy="9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73234</xdr:rowOff>
    </xdr:from>
    <xdr:to>
      <xdr:col>36</xdr:col>
      <xdr:colOff>165100</xdr:colOff>
      <xdr:row>41</xdr:row>
      <xdr:rowOff>3384</xdr:rowOff>
    </xdr:to>
    <xdr:sp macro="" textlink="">
      <xdr:nvSpPr>
        <xdr:cNvPr id="139" name="楕円 138"/>
        <xdr:cNvSpPr/>
      </xdr:nvSpPr>
      <xdr:spPr>
        <a:xfrm>
          <a:off x="6921500" y="69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124034</xdr:rowOff>
    </xdr:from>
    <xdr:to>
      <xdr:col>41</xdr:col>
      <xdr:colOff>50800</xdr:colOff>
      <xdr:row>41</xdr:row>
      <xdr:rowOff>27070</xdr:rowOff>
    </xdr:to>
    <xdr:cxnSp macro="">
      <xdr:nvCxnSpPr>
        <xdr:cNvPr id="140" name="直線コネクタ 139"/>
        <xdr:cNvCxnSpPr/>
      </xdr:nvCxnSpPr>
      <xdr:spPr>
        <a:xfrm>
          <a:off x="6972300" y="6982034"/>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170566</xdr:rowOff>
    </xdr:from>
    <xdr:ext cx="534377" cy="259045"/>
    <xdr:sp macro="" textlink="">
      <xdr:nvSpPr>
        <xdr:cNvPr id="145" name="n_1mainValue【道路】&#10;一人当たり延長"/>
        <xdr:cNvSpPr txBox="1"/>
      </xdr:nvSpPr>
      <xdr:spPr>
        <a:xfrm>
          <a:off x="9359411" y="66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2191</xdr:rowOff>
    </xdr:from>
    <xdr:ext cx="534377" cy="259045"/>
    <xdr:sp macro="" textlink="">
      <xdr:nvSpPr>
        <xdr:cNvPr id="146" name="n_2mainValue【道路】&#10;一人当たり延長"/>
        <xdr:cNvSpPr txBox="1"/>
      </xdr:nvSpPr>
      <xdr:spPr>
        <a:xfrm>
          <a:off x="8483111" y="66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68997</xdr:rowOff>
    </xdr:from>
    <xdr:ext cx="534377" cy="259045"/>
    <xdr:sp macro="" textlink="">
      <xdr:nvSpPr>
        <xdr:cNvPr id="147" name="n_3mainValue【道路】&#10;一人当たり延長"/>
        <xdr:cNvSpPr txBox="1"/>
      </xdr:nvSpPr>
      <xdr:spPr>
        <a:xfrm>
          <a:off x="7594111" y="7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19911</xdr:rowOff>
    </xdr:from>
    <xdr:ext cx="534377" cy="259045"/>
    <xdr:sp macro="" textlink="">
      <xdr:nvSpPr>
        <xdr:cNvPr id="148" name="n_4mainValue【道路】&#10;一人当たり延長"/>
        <xdr:cNvSpPr txBox="1"/>
      </xdr:nvSpPr>
      <xdr:spPr>
        <a:xfrm>
          <a:off x="6705111" y="67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190" name="楕円 189"/>
        <xdr:cNvSpPr/>
      </xdr:nvSpPr>
      <xdr:spPr>
        <a:xfrm>
          <a:off x="4584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117039</xdr:rowOff>
    </xdr:from>
    <xdr:ext cx="405111" cy="259045"/>
    <xdr:sp macro="" textlink="">
      <xdr:nvSpPr>
        <xdr:cNvPr id="191" name="【橋りょう・トンネル】&#10;有形固定資産減価償却率該当値テキスト"/>
        <xdr:cNvSpPr txBox="1"/>
      </xdr:nvSpPr>
      <xdr:spPr>
        <a:xfrm>
          <a:off x="4673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92" name="楕円 191"/>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17962</xdr:rowOff>
    </xdr:to>
    <xdr:cxnSp macro="">
      <xdr:nvCxnSpPr>
        <xdr:cNvPr id="193" name="直線コネクタ 192"/>
        <xdr:cNvCxnSpPr/>
      </xdr:nvCxnSpPr>
      <xdr:spPr>
        <a:xfrm>
          <a:off x="3797300" y="108046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94" name="楕円 193"/>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130628</xdr:rowOff>
    </xdr:from>
    <xdr:to>
      <xdr:col>19</xdr:col>
      <xdr:colOff>177800</xdr:colOff>
      <xdr:row>63</xdr:row>
      <xdr:rowOff>3266</xdr:rowOff>
    </xdr:to>
    <xdr:cxnSp macro="">
      <xdr:nvCxnSpPr>
        <xdr:cNvPr id="195" name="直線コネクタ 194"/>
        <xdr:cNvCxnSpPr/>
      </xdr:nvCxnSpPr>
      <xdr:spPr>
        <a:xfrm>
          <a:off x="2908300" y="107605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6" name="楕円 195"/>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130628</xdr:rowOff>
    </xdr:from>
    <xdr:to>
      <xdr:col>15</xdr:col>
      <xdr:colOff>50800</xdr:colOff>
      <xdr:row>62</xdr:row>
      <xdr:rowOff>146957</xdr:rowOff>
    </xdr:to>
    <xdr:cxnSp macro="">
      <xdr:nvCxnSpPr>
        <xdr:cNvPr id="197" name="直線コネクタ 196"/>
        <xdr:cNvCxnSpPr/>
      </xdr:nvCxnSpPr>
      <xdr:spPr>
        <a:xfrm flipV="1">
          <a:off x="2019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8" name="楕円 197"/>
        <xdr:cNvSpPr/>
      </xdr:nvSpPr>
      <xdr:spPr>
        <a:xfrm>
          <a:off x="107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75112</xdr:rowOff>
    </xdr:from>
    <xdr:to>
      <xdr:col>10</xdr:col>
      <xdr:colOff>114300</xdr:colOff>
      <xdr:row>62</xdr:row>
      <xdr:rowOff>146957</xdr:rowOff>
    </xdr:to>
    <xdr:cxnSp macro="">
      <xdr:nvCxnSpPr>
        <xdr:cNvPr id="199" name="直線コネクタ 198"/>
        <xdr:cNvCxnSpPr/>
      </xdr:nvCxnSpPr>
      <xdr:spPr>
        <a:xfrm>
          <a:off x="1130300" y="10190662"/>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4" name="n_1mainValue【橋りょう・トンネ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xdr:rowOff>
    </xdr:from>
    <xdr:ext cx="405111" cy="259045"/>
    <xdr:sp macro="" textlink="">
      <xdr:nvSpPr>
        <xdr:cNvPr id="205" name="n_2mainValue【橋りょう・トンネル】&#10;有形固定資産減価償却率"/>
        <xdr:cNvSpPr txBox="1"/>
      </xdr:nvSpPr>
      <xdr:spPr>
        <a:xfrm>
          <a:off x="2705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206" name="n_3mainValue【橋りょう・トンネル】&#10;有形固定資産減価償却率"/>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7" name="n_4mainValue【橋りょう・トンネル】&#10;有形固定資産減価償却率"/>
        <xdr:cNvSpPr txBox="1"/>
      </xdr:nvSpPr>
      <xdr:spPr>
        <a:xfrm>
          <a:off x="927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144667</xdr:rowOff>
    </xdr:from>
    <xdr:to>
      <xdr:col>55</xdr:col>
      <xdr:colOff>50800</xdr:colOff>
      <xdr:row>63</xdr:row>
      <xdr:rowOff>74817</xdr:rowOff>
    </xdr:to>
    <xdr:sp macro="" textlink="">
      <xdr:nvSpPr>
        <xdr:cNvPr id="247" name="楕円 246"/>
        <xdr:cNvSpPr/>
      </xdr:nvSpPr>
      <xdr:spPr>
        <a:xfrm>
          <a:off x="10426700" y="107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167544</xdr:rowOff>
    </xdr:from>
    <xdr:ext cx="690189" cy="259045"/>
    <xdr:sp macro="" textlink="">
      <xdr:nvSpPr>
        <xdr:cNvPr id="248" name="【橋りょう・トンネル】&#10;一人当たり有形固定資産（償却資産）額該当値テキスト"/>
        <xdr:cNvSpPr txBox="1"/>
      </xdr:nvSpPr>
      <xdr:spPr>
        <a:xfrm>
          <a:off x="10515600" y="10625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151638</xdr:rowOff>
    </xdr:from>
    <xdr:to>
      <xdr:col>50</xdr:col>
      <xdr:colOff>165100</xdr:colOff>
      <xdr:row>63</xdr:row>
      <xdr:rowOff>81788</xdr:rowOff>
    </xdr:to>
    <xdr:sp macro="" textlink="">
      <xdr:nvSpPr>
        <xdr:cNvPr id="249" name="楕円 248"/>
        <xdr:cNvSpPr/>
      </xdr:nvSpPr>
      <xdr:spPr>
        <a:xfrm>
          <a:off x="9588500" y="107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24017</xdr:rowOff>
    </xdr:from>
    <xdr:to>
      <xdr:col>55</xdr:col>
      <xdr:colOff>0</xdr:colOff>
      <xdr:row>63</xdr:row>
      <xdr:rowOff>30988</xdr:rowOff>
    </xdr:to>
    <xdr:cxnSp macro="">
      <xdr:nvCxnSpPr>
        <xdr:cNvPr id="250" name="直線コネクタ 249"/>
        <xdr:cNvCxnSpPr/>
      </xdr:nvCxnSpPr>
      <xdr:spPr>
        <a:xfrm flipV="1">
          <a:off x="9639300" y="10825367"/>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152405</xdr:rowOff>
    </xdr:from>
    <xdr:to>
      <xdr:col>46</xdr:col>
      <xdr:colOff>38100</xdr:colOff>
      <xdr:row>63</xdr:row>
      <xdr:rowOff>82555</xdr:rowOff>
    </xdr:to>
    <xdr:sp macro="" textlink="">
      <xdr:nvSpPr>
        <xdr:cNvPr id="251" name="楕円 250"/>
        <xdr:cNvSpPr/>
      </xdr:nvSpPr>
      <xdr:spPr>
        <a:xfrm>
          <a:off x="8699500" y="107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30988</xdr:rowOff>
    </xdr:from>
    <xdr:to>
      <xdr:col>50</xdr:col>
      <xdr:colOff>114300</xdr:colOff>
      <xdr:row>63</xdr:row>
      <xdr:rowOff>31755</xdr:rowOff>
    </xdr:to>
    <xdr:cxnSp macro="">
      <xdr:nvCxnSpPr>
        <xdr:cNvPr id="252" name="直線コネクタ 251"/>
        <xdr:cNvCxnSpPr/>
      </xdr:nvCxnSpPr>
      <xdr:spPr>
        <a:xfrm flipV="1">
          <a:off x="8750300" y="10832338"/>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162438</xdr:rowOff>
    </xdr:from>
    <xdr:to>
      <xdr:col>41</xdr:col>
      <xdr:colOff>101600</xdr:colOff>
      <xdr:row>63</xdr:row>
      <xdr:rowOff>92588</xdr:rowOff>
    </xdr:to>
    <xdr:sp macro="" textlink="">
      <xdr:nvSpPr>
        <xdr:cNvPr id="253" name="楕円 252"/>
        <xdr:cNvSpPr/>
      </xdr:nvSpPr>
      <xdr:spPr>
        <a:xfrm>
          <a:off x="7810500" y="107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31755</xdr:rowOff>
    </xdr:from>
    <xdr:to>
      <xdr:col>45</xdr:col>
      <xdr:colOff>177800</xdr:colOff>
      <xdr:row>63</xdr:row>
      <xdr:rowOff>41788</xdr:rowOff>
    </xdr:to>
    <xdr:cxnSp macro="">
      <xdr:nvCxnSpPr>
        <xdr:cNvPr id="254" name="直線コネクタ 253"/>
        <xdr:cNvCxnSpPr/>
      </xdr:nvCxnSpPr>
      <xdr:spPr>
        <a:xfrm flipV="1">
          <a:off x="7861300" y="10833105"/>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11234</xdr:rowOff>
    </xdr:from>
    <xdr:to>
      <xdr:col>36</xdr:col>
      <xdr:colOff>165100</xdr:colOff>
      <xdr:row>62</xdr:row>
      <xdr:rowOff>112834</xdr:rowOff>
    </xdr:to>
    <xdr:sp macro="" textlink="">
      <xdr:nvSpPr>
        <xdr:cNvPr id="255" name="楕円 254"/>
        <xdr:cNvSpPr/>
      </xdr:nvSpPr>
      <xdr:spPr>
        <a:xfrm>
          <a:off x="6921500" y="106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62034</xdr:rowOff>
    </xdr:from>
    <xdr:to>
      <xdr:col>41</xdr:col>
      <xdr:colOff>50800</xdr:colOff>
      <xdr:row>63</xdr:row>
      <xdr:rowOff>41788</xdr:rowOff>
    </xdr:to>
    <xdr:cxnSp macro="">
      <xdr:nvCxnSpPr>
        <xdr:cNvPr id="256" name="直線コネクタ 255"/>
        <xdr:cNvCxnSpPr/>
      </xdr:nvCxnSpPr>
      <xdr:spPr>
        <a:xfrm>
          <a:off x="6972300" y="10691934"/>
          <a:ext cx="889000" cy="1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98315</xdr:rowOff>
    </xdr:from>
    <xdr:ext cx="690189" cy="259045"/>
    <xdr:sp macro="" textlink="">
      <xdr:nvSpPr>
        <xdr:cNvPr id="261" name="n_1mainValue【橋りょう・トンネル】&#10;一人当たり有形固定資産（償却資産）額"/>
        <xdr:cNvSpPr txBox="1"/>
      </xdr:nvSpPr>
      <xdr:spPr>
        <a:xfrm>
          <a:off x="9281505" y="10556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99082</xdr:rowOff>
    </xdr:from>
    <xdr:ext cx="690189" cy="259045"/>
    <xdr:sp macro="" textlink="">
      <xdr:nvSpPr>
        <xdr:cNvPr id="262" name="n_2mainValue【橋りょう・トンネル】&#10;一人当たり有形固定資産（償却資産）額"/>
        <xdr:cNvSpPr txBox="1"/>
      </xdr:nvSpPr>
      <xdr:spPr>
        <a:xfrm>
          <a:off x="8405205" y="10557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109115</xdr:rowOff>
    </xdr:from>
    <xdr:ext cx="690189" cy="259045"/>
    <xdr:sp macro="" textlink="">
      <xdr:nvSpPr>
        <xdr:cNvPr id="263" name="n_3mainValue【橋りょう・トンネル】&#10;一人当たり有形固定資産（償却資産）額"/>
        <xdr:cNvSpPr txBox="1"/>
      </xdr:nvSpPr>
      <xdr:spPr>
        <a:xfrm>
          <a:off x="7516205" y="10567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129361</xdr:rowOff>
    </xdr:from>
    <xdr:ext cx="690189" cy="259045"/>
    <xdr:sp macro="" textlink="">
      <xdr:nvSpPr>
        <xdr:cNvPr id="264" name="n_4mainValue【橋りょう・トンネル】&#10;一人当たり有形固定資産（償却資産）額"/>
        <xdr:cNvSpPr txBox="1"/>
      </xdr:nvSpPr>
      <xdr:spPr>
        <a:xfrm>
          <a:off x="6627205" y="104163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6" name="楕円 305"/>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7" name="【公営住宅】&#10;有形固定資産減価償却率該当値テキスト"/>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308" name="楕円 307"/>
        <xdr:cNvSpPr/>
      </xdr:nvSpPr>
      <xdr:spPr>
        <a:xfrm>
          <a:off x="3746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83</xdr:row>
      <xdr:rowOff>109945</xdr:rowOff>
    </xdr:to>
    <xdr:cxnSp macro="">
      <xdr:nvCxnSpPr>
        <xdr:cNvPr id="309" name="直線コネクタ 308"/>
        <xdr:cNvCxnSpPr/>
      </xdr:nvCxnSpPr>
      <xdr:spPr>
        <a:xfrm>
          <a:off x="3797300" y="143386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310" name="楕円 309"/>
        <xdr:cNvSpPr/>
      </xdr:nvSpPr>
      <xdr:spPr>
        <a:xfrm>
          <a:off x="2857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139337</xdr:rowOff>
    </xdr:to>
    <xdr:cxnSp macro="">
      <xdr:nvCxnSpPr>
        <xdr:cNvPr id="311" name="直線コネクタ 310"/>
        <xdr:cNvCxnSpPr/>
      </xdr:nvCxnSpPr>
      <xdr:spPr>
        <a:xfrm flipV="1">
          <a:off x="2908300" y="143386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122827</xdr:rowOff>
    </xdr:from>
    <xdr:to>
      <xdr:col>10</xdr:col>
      <xdr:colOff>165100</xdr:colOff>
      <xdr:row>84</xdr:row>
      <xdr:rowOff>52977</xdr:rowOff>
    </xdr:to>
    <xdr:sp macro="" textlink="">
      <xdr:nvSpPr>
        <xdr:cNvPr id="312" name="楕円 311"/>
        <xdr:cNvSpPr/>
      </xdr:nvSpPr>
      <xdr:spPr>
        <a:xfrm>
          <a:off x="1968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139337</xdr:rowOff>
    </xdr:from>
    <xdr:to>
      <xdr:col>15</xdr:col>
      <xdr:colOff>50800</xdr:colOff>
      <xdr:row>84</xdr:row>
      <xdr:rowOff>2177</xdr:rowOff>
    </xdr:to>
    <xdr:cxnSp macro="">
      <xdr:nvCxnSpPr>
        <xdr:cNvPr id="313" name="直線コネクタ 312"/>
        <xdr:cNvCxnSpPr/>
      </xdr:nvCxnSpPr>
      <xdr:spPr>
        <a:xfrm flipV="1">
          <a:off x="2019300" y="1436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166914</xdr:rowOff>
    </xdr:from>
    <xdr:to>
      <xdr:col>6</xdr:col>
      <xdr:colOff>38100</xdr:colOff>
      <xdr:row>84</xdr:row>
      <xdr:rowOff>97064</xdr:rowOff>
    </xdr:to>
    <xdr:sp macro="" textlink="">
      <xdr:nvSpPr>
        <xdr:cNvPr id="314" name="楕円 313"/>
        <xdr:cNvSpPr/>
      </xdr:nvSpPr>
      <xdr:spPr>
        <a:xfrm>
          <a:off x="1079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xdr:rowOff>
    </xdr:from>
    <xdr:to>
      <xdr:col>10</xdr:col>
      <xdr:colOff>114300</xdr:colOff>
      <xdr:row>84</xdr:row>
      <xdr:rowOff>46264</xdr:rowOff>
    </xdr:to>
    <xdr:cxnSp macro="">
      <xdr:nvCxnSpPr>
        <xdr:cNvPr id="315" name="直線コネクタ 314"/>
        <xdr:cNvCxnSpPr/>
      </xdr:nvCxnSpPr>
      <xdr:spPr>
        <a:xfrm flipV="1">
          <a:off x="1130300" y="144039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150240</xdr:rowOff>
    </xdr:from>
    <xdr:ext cx="405111" cy="259045"/>
    <xdr:sp macro="" textlink="">
      <xdr:nvSpPr>
        <xdr:cNvPr id="320" name="n_1mainValue【公営住宅】&#10;有形固定資産減価償却率"/>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321" name="n_2mainValue【公営住宅】&#10;有形固定資産減価償却率"/>
        <xdr:cNvSpPr txBox="1"/>
      </xdr:nvSpPr>
      <xdr:spPr>
        <a:xfrm>
          <a:off x="2705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44104</xdr:rowOff>
    </xdr:from>
    <xdr:ext cx="405111" cy="259045"/>
    <xdr:sp macro="" textlink="">
      <xdr:nvSpPr>
        <xdr:cNvPr id="322" name="n_3mainValue【公営住宅】&#10;有形固定資産減価償却率"/>
        <xdr:cNvSpPr txBox="1"/>
      </xdr:nvSpPr>
      <xdr:spPr>
        <a:xfrm>
          <a:off x="1816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88191</xdr:rowOff>
    </xdr:from>
    <xdr:ext cx="405111" cy="259045"/>
    <xdr:sp macro="" textlink="">
      <xdr:nvSpPr>
        <xdr:cNvPr id="323" name="n_4mainValue【公営住宅】&#10;有形固定資産減価償却率"/>
        <xdr:cNvSpPr txBox="1"/>
      </xdr:nvSpPr>
      <xdr:spPr>
        <a:xfrm>
          <a:off x="927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153112</xdr:rowOff>
    </xdr:from>
    <xdr:to>
      <xdr:col>55</xdr:col>
      <xdr:colOff>50800</xdr:colOff>
      <xdr:row>86</xdr:row>
      <xdr:rowOff>83262</xdr:rowOff>
    </xdr:to>
    <xdr:sp macro="" textlink="">
      <xdr:nvSpPr>
        <xdr:cNvPr id="363" name="楕円 362"/>
        <xdr:cNvSpPr/>
      </xdr:nvSpPr>
      <xdr:spPr>
        <a:xfrm>
          <a:off x="10426700" y="14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68039</xdr:rowOff>
    </xdr:from>
    <xdr:ext cx="469744" cy="259045"/>
    <xdr:sp macro="" textlink="">
      <xdr:nvSpPr>
        <xdr:cNvPr id="364" name="【公営住宅】&#10;一人当たり面積該当値テキスト"/>
        <xdr:cNvSpPr txBox="1"/>
      </xdr:nvSpPr>
      <xdr:spPr>
        <a:xfrm>
          <a:off x="10515600" y="146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5" name="楕円 364"/>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32462</xdr:rowOff>
    </xdr:from>
    <xdr:to>
      <xdr:col>55</xdr:col>
      <xdr:colOff>0</xdr:colOff>
      <xdr:row>86</xdr:row>
      <xdr:rowOff>38100</xdr:rowOff>
    </xdr:to>
    <xdr:cxnSp macro="">
      <xdr:nvCxnSpPr>
        <xdr:cNvPr id="366" name="直線コネクタ 365"/>
        <xdr:cNvCxnSpPr/>
      </xdr:nvCxnSpPr>
      <xdr:spPr>
        <a:xfrm flipV="1">
          <a:off x="9639300" y="1477716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160502</xdr:rowOff>
    </xdr:from>
    <xdr:to>
      <xdr:col>46</xdr:col>
      <xdr:colOff>38100</xdr:colOff>
      <xdr:row>86</xdr:row>
      <xdr:rowOff>90652</xdr:rowOff>
    </xdr:to>
    <xdr:sp macro="" textlink="">
      <xdr:nvSpPr>
        <xdr:cNvPr id="367" name="楕円 366"/>
        <xdr:cNvSpPr/>
      </xdr:nvSpPr>
      <xdr:spPr>
        <a:xfrm>
          <a:off x="8699500" y="147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39852</xdr:rowOff>
    </xdr:to>
    <xdr:cxnSp macro="">
      <xdr:nvCxnSpPr>
        <xdr:cNvPr id="368" name="直線コネクタ 367"/>
        <xdr:cNvCxnSpPr/>
      </xdr:nvCxnSpPr>
      <xdr:spPr>
        <a:xfrm flipV="1">
          <a:off x="8750300" y="1478280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162255</xdr:rowOff>
    </xdr:from>
    <xdr:to>
      <xdr:col>41</xdr:col>
      <xdr:colOff>101600</xdr:colOff>
      <xdr:row>86</xdr:row>
      <xdr:rowOff>92405</xdr:rowOff>
    </xdr:to>
    <xdr:sp macro="" textlink="">
      <xdr:nvSpPr>
        <xdr:cNvPr id="369" name="楕円 368"/>
        <xdr:cNvSpPr/>
      </xdr:nvSpPr>
      <xdr:spPr>
        <a:xfrm>
          <a:off x="7810500" y="147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39852</xdr:rowOff>
    </xdr:from>
    <xdr:to>
      <xdr:col>45</xdr:col>
      <xdr:colOff>177800</xdr:colOff>
      <xdr:row>86</xdr:row>
      <xdr:rowOff>41605</xdr:rowOff>
    </xdr:to>
    <xdr:cxnSp macro="">
      <xdr:nvCxnSpPr>
        <xdr:cNvPr id="370" name="直線コネクタ 369"/>
        <xdr:cNvCxnSpPr/>
      </xdr:nvCxnSpPr>
      <xdr:spPr>
        <a:xfrm flipV="1">
          <a:off x="7861300" y="1478455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169799</xdr:rowOff>
    </xdr:from>
    <xdr:to>
      <xdr:col>36</xdr:col>
      <xdr:colOff>165100</xdr:colOff>
      <xdr:row>86</xdr:row>
      <xdr:rowOff>99949</xdr:rowOff>
    </xdr:to>
    <xdr:sp macro="" textlink="">
      <xdr:nvSpPr>
        <xdr:cNvPr id="371" name="楕円 370"/>
        <xdr:cNvSpPr/>
      </xdr:nvSpPr>
      <xdr:spPr>
        <a:xfrm>
          <a:off x="6921500" y="14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41605</xdr:rowOff>
    </xdr:from>
    <xdr:to>
      <xdr:col>41</xdr:col>
      <xdr:colOff>50800</xdr:colOff>
      <xdr:row>86</xdr:row>
      <xdr:rowOff>49149</xdr:rowOff>
    </xdr:to>
    <xdr:cxnSp macro="">
      <xdr:nvCxnSpPr>
        <xdr:cNvPr id="372" name="直線コネクタ 371"/>
        <xdr:cNvCxnSpPr/>
      </xdr:nvCxnSpPr>
      <xdr:spPr>
        <a:xfrm flipV="1">
          <a:off x="6972300" y="1478630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7" name="n_1mainValue【公営住宅】&#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81779</xdr:rowOff>
    </xdr:from>
    <xdr:ext cx="469744" cy="259045"/>
    <xdr:sp macro="" textlink="">
      <xdr:nvSpPr>
        <xdr:cNvPr id="378" name="n_2mainValue【公営住宅】&#10;一人当たり面積"/>
        <xdr:cNvSpPr txBox="1"/>
      </xdr:nvSpPr>
      <xdr:spPr>
        <a:xfrm>
          <a:off x="8515427" y="1482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83532</xdr:rowOff>
    </xdr:from>
    <xdr:ext cx="469744" cy="259045"/>
    <xdr:sp macro="" textlink="">
      <xdr:nvSpPr>
        <xdr:cNvPr id="379" name="n_3mainValue【公営住宅】&#10;一人当たり面積"/>
        <xdr:cNvSpPr txBox="1"/>
      </xdr:nvSpPr>
      <xdr:spPr>
        <a:xfrm>
          <a:off x="7626427" y="148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91076</xdr:rowOff>
    </xdr:from>
    <xdr:ext cx="469744" cy="259045"/>
    <xdr:sp macro="" textlink="">
      <xdr:nvSpPr>
        <xdr:cNvPr id="380" name="n_4mainValue【公営住宅】&#10;一人当たり面積"/>
        <xdr:cNvSpPr txBox="1"/>
      </xdr:nvSpPr>
      <xdr:spPr>
        <a:xfrm>
          <a:off x="6737427" y="148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438" name="楕円 437"/>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140987</xdr:rowOff>
    </xdr:from>
    <xdr:ext cx="405111" cy="259045"/>
    <xdr:sp macro="" textlink="">
      <xdr:nvSpPr>
        <xdr:cNvPr id="439" name="【認定こども園・幼稚園・保育所】&#10;有形固定資産減価償却率該当値テキスト"/>
        <xdr:cNvSpPr txBox="1"/>
      </xdr:nvSpPr>
      <xdr:spPr>
        <a:xfrm>
          <a:off x="16357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40" name="楕円 439"/>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41910</xdr:rowOff>
    </xdr:to>
    <xdr:cxnSp macro="">
      <xdr:nvCxnSpPr>
        <xdr:cNvPr id="441" name="直線コネクタ 440"/>
        <xdr:cNvCxnSpPr/>
      </xdr:nvCxnSpPr>
      <xdr:spPr>
        <a:xfrm>
          <a:off x="15481300" y="70468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442" name="楕円 441"/>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166007</xdr:rowOff>
    </xdr:from>
    <xdr:to>
      <xdr:col>81</xdr:col>
      <xdr:colOff>50800</xdr:colOff>
      <xdr:row>41</xdr:row>
      <xdr:rowOff>17417</xdr:rowOff>
    </xdr:to>
    <xdr:cxnSp macro="">
      <xdr:nvCxnSpPr>
        <xdr:cNvPr id="443" name="直線コネクタ 442"/>
        <xdr:cNvCxnSpPr/>
      </xdr:nvCxnSpPr>
      <xdr:spPr>
        <a:xfrm>
          <a:off x="14592300" y="70240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92347</xdr:rowOff>
    </xdr:from>
    <xdr:to>
      <xdr:col>72</xdr:col>
      <xdr:colOff>38100</xdr:colOff>
      <xdr:row>41</xdr:row>
      <xdr:rowOff>22497</xdr:rowOff>
    </xdr:to>
    <xdr:sp macro="" textlink="">
      <xdr:nvSpPr>
        <xdr:cNvPr id="444" name="楕円 443"/>
        <xdr:cNvSpPr/>
      </xdr:nvSpPr>
      <xdr:spPr>
        <a:xfrm>
          <a:off x="13652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143147</xdr:rowOff>
    </xdr:from>
    <xdr:to>
      <xdr:col>76</xdr:col>
      <xdr:colOff>114300</xdr:colOff>
      <xdr:row>40</xdr:row>
      <xdr:rowOff>166007</xdr:rowOff>
    </xdr:to>
    <xdr:cxnSp macro="">
      <xdr:nvCxnSpPr>
        <xdr:cNvPr id="445" name="直線コネクタ 444"/>
        <xdr:cNvCxnSpPr/>
      </xdr:nvCxnSpPr>
      <xdr:spPr>
        <a:xfrm>
          <a:off x="13703300" y="70011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67854</xdr:rowOff>
    </xdr:from>
    <xdr:to>
      <xdr:col>67</xdr:col>
      <xdr:colOff>101600</xdr:colOff>
      <xdr:row>40</xdr:row>
      <xdr:rowOff>169454</xdr:rowOff>
    </xdr:to>
    <xdr:sp macro="" textlink="">
      <xdr:nvSpPr>
        <xdr:cNvPr id="446" name="楕円 445"/>
        <xdr:cNvSpPr/>
      </xdr:nvSpPr>
      <xdr:spPr>
        <a:xfrm>
          <a:off x="12763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143147</xdr:rowOff>
    </xdr:to>
    <xdr:cxnSp macro="">
      <xdr:nvCxnSpPr>
        <xdr:cNvPr id="447" name="直線コネクタ 446"/>
        <xdr:cNvCxnSpPr/>
      </xdr:nvCxnSpPr>
      <xdr:spPr>
        <a:xfrm>
          <a:off x="12814300" y="69766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52" name="n_1mainValue【認定こども園・幼稚園・保育所】&#10;有形固定資産減価償却率"/>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453" name="n_2mainValue【認定こども園・幼稚園・保育所】&#10;有形固定資産減価償却率"/>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13624</xdr:rowOff>
    </xdr:from>
    <xdr:ext cx="405111" cy="259045"/>
    <xdr:sp macro="" textlink="">
      <xdr:nvSpPr>
        <xdr:cNvPr id="454" name="n_3mainValue【認定こども園・幼稚園・保育所】&#10;有形固定資産減価償却率"/>
        <xdr:cNvSpPr txBox="1"/>
      </xdr:nvSpPr>
      <xdr:spPr>
        <a:xfrm>
          <a:off x="13500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160581</xdr:rowOff>
    </xdr:from>
    <xdr:ext cx="405111" cy="259045"/>
    <xdr:sp macro="" textlink="">
      <xdr:nvSpPr>
        <xdr:cNvPr id="455" name="n_4mainValue【認定こども園・幼稚園・保育所】&#10;有形固定資産減価償却率"/>
        <xdr:cNvSpPr txBox="1"/>
      </xdr:nvSpPr>
      <xdr:spPr>
        <a:xfrm>
          <a:off x="12611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712</xdr:rowOff>
    </xdr:from>
    <xdr:to>
      <xdr:col>116</xdr:col>
      <xdr:colOff>114300</xdr:colOff>
      <xdr:row>40</xdr:row>
      <xdr:rowOff>102312</xdr:rowOff>
    </xdr:to>
    <xdr:sp macro="" textlink="">
      <xdr:nvSpPr>
        <xdr:cNvPr id="493" name="楕円 492"/>
        <xdr:cNvSpPr/>
      </xdr:nvSpPr>
      <xdr:spPr>
        <a:xfrm>
          <a:off x="22110700" y="68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150589</xdr:rowOff>
    </xdr:from>
    <xdr:ext cx="469744" cy="259045"/>
    <xdr:sp macro="" textlink="">
      <xdr:nvSpPr>
        <xdr:cNvPr id="494" name="【認定こども園・幼稚園・保育所】&#10;一人当たり面積該当値テキスト"/>
        <xdr:cNvSpPr txBox="1"/>
      </xdr:nvSpPr>
      <xdr:spPr>
        <a:xfrm>
          <a:off x="22199600" y="68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8027</xdr:rowOff>
    </xdr:from>
    <xdr:to>
      <xdr:col>112</xdr:col>
      <xdr:colOff>38100</xdr:colOff>
      <xdr:row>40</xdr:row>
      <xdr:rowOff>109627</xdr:rowOff>
    </xdr:to>
    <xdr:sp macro="" textlink="">
      <xdr:nvSpPr>
        <xdr:cNvPr id="495" name="楕円 494"/>
        <xdr:cNvSpPr/>
      </xdr:nvSpPr>
      <xdr:spPr>
        <a:xfrm>
          <a:off x="21272500" y="6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51512</xdr:rowOff>
    </xdr:from>
    <xdr:to>
      <xdr:col>116</xdr:col>
      <xdr:colOff>63500</xdr:colOff>
      <xdr:row>40</xdr:row>
      <xdr:rowOff>58827</xdr:rowOff>
    </xdr:to>
    <xdr:cxnSp macro="">
      <xdr:nvCxnSpPr>
        <xdr:cNvPr id="496" name="直線コネクタ 495"/>
        <xdr:cNvCxnSpPr/>
      </xdr:nvCxnSpPr>
      <xdr:spPr>
        <a:xfrm flipV="1">
          <a:off x="21323300" y="69095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13513</xdr:rowOff>
    </xdr:from>
    <xdr:to>
      <xdr:col>107</xdr:col>
      <xdr:colOff>101600</xdr:colOff>
      <xdr:row>40</xdr:row>
      <xdr:rowOff>115113</xdr:rowOff>
    </xdr:to>
    <xdr:sp macro="" textlink="">
      <xdr:nvSpPr>
        <xdr:cNvPr id="497" name="楕円 496"/>
        <xdr:cNvSpPr/>
      </xdr:nvSpPr>
      <xdr:spPr>
        <a:xfrm>
          <a:off x="20383500" y="6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58827</xdr:rowOff>
    </xdr:from>
    <xdr:to>
      <xdr:col>111</xdr:col>
      <xdr:colOff>177800</xdr:colOff>
      <xdr:row>40</xdr:row>
      <xdr:rowOff>64313</xdr:rowOff>
    </xdr:to>
    <xdr:cxnSp macro="">
      <xdr:nvCxnSpPr>
        <xdr:cNvPr id="498" name="直線コネクタ 497"/>
        <xdr:cNvCxnSpPr/>
      </xdr:nvCxnSpPr>
      <xdr:spPr>
        <a:xfrm flipV="1">
          <a:off x="20434300" y="691682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18999</xdr:rowOff>
    </xdr:from>
    <xdr:to>
      <xdr:col>102</xdr:col>
      <xdr:colOff>165100</xdr:colOff>
      <xdr:row>40</xdr:row>
      <xdr:rowOff>120599</xdr:rowOff>
    </xdr:to>
    <xdr:sp macro="" textlink="">
      <xdr:nvSpPr>
        <xdr:cNvPr id="499" name="楕円 498"/>
        <xdr:cNvSpPr/>
      </xdr:nvSpPr>
      <xdr:spPr>
        <a:xfrm>
          <a:off x="19494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64313</xdr:rowOff>
    </xdr:from>
    <xdr:to>
      <xdr:col>107</xdr:col>
      <xdr:colOff>50800</xdr:colOff>
      <xdr:row>40</xdr:row>
      <xdr:rowOff>69799</xdr:rowOff>
    </xdr:to>
    <xdr:cxnSp macro="">
      <xdr:nvCxnSpPr>
        <xdr:cNvPr id="500" name="直線コネクタ 499"/>
        <xdr:cNvCxnSpPr/>
      </xdr:nvCxnSpPr>
      <xdr:spPr>
        <a:xfrm flipV="1">
          <a:off x="19545300" y="69223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501" name="楕円 500"/>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69799</xdr:rowOff>
    </xdr:from>
    <xdr:to>
      <xdr:col>102</xdr:col>
      <xdr:colOff>114300</xdr:colOff>
      <xdr:row>40</xdr:row>
      <xdr:rowOff>76200</xdr:rowOff>
    </xdr:to>
    <xdr:cxnSp macro="">
      <xdr:nvCxnSpPr>
        <xdr:cNvPr id="502" name="直線コネクタ 501"/>
        <xdr:cNvCxnSpPr/>
      </xdr:nvCxnSpPr>
      <xdr:spPr>
        <a:xfrm flipV="1">
          <a:off x="18656300" y="69277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100754</xdr:rowOff>
    </xdr:from>
    <xdr:ext cx="469744" cy="259045"/>
    <xdr:sp macro="" textlink="">
      <xdr:nvSpPr>
        <xdr:cNvPr id="507" name="n_1mainValue【認定こども園・幼稚園・保育所】&#10;一人当たり面積"/>
        <xdr:cNvSpPr txBox="1"/>
      </xdr:nvSpPr>
      <xdr:spPr>
        <a:xfrm>
          <a:off x="21075727" y="69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106240</xdr:rowOff>
    </xdr:from>
    <xdr:ext cx="469744" cy="259045"/>
    <xdr:sp macro="" textlink="">
      <xdr:nvSpPr>
        <xdr:cNvPr id="508" name="n_2mainValue【認定こども園・幼稚園・保育所】&#10;一人当たり面積"/>
        <xdr:cNvSpPr txBox="1"/>
      </xdr:nvSpPr>
      <xdr:spPr>
        <a:xfrm>
          <a:off x="20199427" y="6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111726</xdr:rowOff>
    </xdr:from>
    <xdr:ext cx="469744" cy="259045"/>
    <xdr:sp macro="" textlink="">
      <xdr:nvSpPr>
        <xdr:cNvPr id="509" name="n_3mainValue【認定こども園・幼稚園・保育所】&#10;一人当たり面積"/>
        <xdr:cNvSpPr txBox="1"/>
      </xdr:nvSpPr>
      <xdr:spPr>
        <a:xfrm>
          <a:off x="19310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10" name="n_4mainValue【認定こども園・幼稚園・保育所】&#10;一人当たり面積"/>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551" name="楕円 550"/>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552" name="【学校施設】&#10;有形固定資産減価償却率該当値テキスト"/>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53" name="楕円 552"/>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78105</xdr:rowOff>
    </xdr:to>
    <xdr:cxnSp macro="">
      <xdr:nvCxnSpPr>
        <xdr:cNvPr id="554" name="直線コネクタ 553"/>
        <xdr:cNvCxnSpPr/>
      </xdr:nvCxnSpPr>
      <xdr:spPr>
        <a:xfrm>
          <a:off x="15481300" y="10170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555" name="楕円 554"/>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55245</xdr:rowOff>
    </xdr:to>
    <xdr:cxnSp macro="">
      <xdr:nvCxnSpPr>
        <xdr:cNvPr id="556" name="直線コネクタ 555"/>
        <xdr:cNvCxnSpPr/>
      </xdr:nvCxnSpPr>
      <xdr:spPr>
        <a:xfrm>
          <a:off x="14592300" y="10159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57" name="楕円 556"/>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43815</xdr:rowOff>
    </xdr:to>
    <xdr:cxnSp macro="">
      <xdr:nvCxnSpPr>
        <xdr:cNvPr id="558" name="直線コネクタ 557"/>
        <xdr:cNvCxnSpPr/>
      </xdr:nvCxnSpPr>
      <xdr:spPr>
        <a:xfrm>
          <a:off x="13703300" y="10142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559" name="楕円 558"/>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112395</xdr:rowOff>
    </xdr:to>
    <xdr:cxnSp macro="">
      <xdr:nvCxnSpPr>
        <xdr:cNvPr id="560" name="直線コネクタ 559"/>
        <xdr:cNvCxnSpPr/>
      </xdr:nvCxnSpPr>
      <xdr:spPr>
        <a:xfrm flipV="1">
          <a:off x="12814300" y="101422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565"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566"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567" name="n_3mainValue【学校施設】&#10;有形固定資産減価償却率"/>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mainValue【学校施設】&#10;有形固定資産減価償却率"/>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30658</xdr:rowOff>
    </xdr:from>
    <xdr:to>
      <xdr:col>116</xdr:col>
      <xdr:colOff>114300</xdr:colOff>
      <xdr:row>62</xdr:row>
      <xdr:rowOff>132258</xdr:rowOff>
    </xdr:to>
    <xdr:sp macro="" textlink="">
      <xdr:nvSpPr>
        <xdr:cNvPr id="608" name="楕円 607"/>
        <xdr:cNvSpPr/>
      </xdr:nvSpPr>
      <xdr:spPr>
        <a:xfrm>
          <a:off x="22110700" y="10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53535</xdr:rowOff>
    </xdr:from>
    <xdr:ext cx="469744" cy="259045"/>
    <xdr:sp macro="" textlink="">
      <xdr:nvSpPr>
        <xdr:cNvPr id="609" name="【学校施設】&#10;一人当たり面積該当値テキスト"/>
        <xdr:cNvSpPr txBox="1"/>
      </xdr:nvSpPr>
      <xdr:spPr>
        <a:xfrm>
          <a:off x="22199600" y="1051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19152</xdr:rowOff>
    </xdr:from>
    <xdr:to>
      <xdr:col>112</xdr:col>
      <xdr:colOff>38100</xdr:colOff>
      <xdr:row>62</xdr:row>
      <xdr:rowOff>120752</xdr:rowOff>
    </xdr:to>
    <xdr:sp macro="" textlink="">
      <xdr:nvSpPr>
        <xdr:cNvPr id="610" name="楕円 609"/>
        <xdr:cNvSpPr/>
      </xdr:nvSpPr>
      <xdr:spPr>
        <a:xfrm>
          <a:off x="212725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69952</xdr:rowOff>
    </xdr:from>
    <xdr:to>
      <xdr:col>116</xdr:col>
      <xdr:colOff>63500</xdr:colOff>
      <xdr:row>62</xdr:row>
      <xdr:rowOff>81458</xdr:rowOff>
    </xdr:to>
    <xdr:cxnSp macro="">
      <xdr:nvCxnSpPr>
        <xdr:cNvPr id="611" name="直線コネクタ 610"/>
        <xdr:cNvCxnSpPr/>
      </xdr:nvCxnSpPr>
      <xdr:spPr>
        <a:xfrm>
          <a:off x="21323300" y="10699852"/>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28296</xdr:rowOff>
    </xdr:from>
    <xdr:to>
      <xdr:col>107</xdr:col>
      <xdr:colOff>101600</xdr:colOff>
      <xdr:row>62</xdr:row>
      <xdr:rowOff>129896</xdr:rowOff>
    </xdr:to>
    <xdr:sp macro="" textlink="">
      <xdr:nvSpPr>
        <xdr:cNvPr id="612" name="楕円 611"/>
        <xdr:cNvSpPr/>
      </xdr:nvSpPr>
      <xdr:spPr>
        <a:xfrm>
          <a:off x="20383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69952</xdr:rowOff>
    </xdr:from>
    <xdr:to>
      <xdr:col>111</xdr:col>
      <xdr:colOff>177800</xdr:colOff>
      <xdr:row>62</xdr:row>
      <xdr:rowOff>79096</xdr:rowOff>
    </xdr:to>
    <xdr:cxnSp macro="">
      <xdr:nvCxnSpPr>
        <xdr:cNvPr id="613" name="直線コネクタ 612"/>
        <xdr:cNvCxnSpPr/>
      </xdr:nvCxnSpPr>
      <xdr:spPr>
        <a:xfrm flipV="1">
          <a:off x="20434300" y="10699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60299</xdr:rowOff>
    </xdr:from>
    <xdr:to>
      <xdr:col>102</xdr:col>
      <xdr:colOff>165100</xdr:colOff>
      <xdr:row>62</xdr:row>
      <xdr:rowOff>161899</xdr:rowOff>
    </xdr:to>
    <xdr:sp macro="" textlink="">
      <xdr:nvSpPr>
        <xdr:cNvPr id="614" name="楕円 613"/>
        <xdr:cNvSpPr/>
      </xdr:nvSpPr>
      <xdr:spPr>
        <a:xfrm>
          <a:off x="19494500" y="10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79096</xdr:rowOff>
    </xdr:from>
    <xdr:to>
      <xdr:col>107</xdr:col>
      <xdr:colOff>50800</xdr:colOff>
      <xdr:row>62</xdr:row>
      <xdr:rowOff>111099</xdr:rowOff>
    </xdr:to>
    <xdr:cxnSp macro="">
      <xdr:nvCxnSpPr>
        <xdr:cNvPr id="615" name="直線コネクタ 614"/>
        <xdr:cNvCxnSpPr/>
      </xdr:nvCxnSpPr>
      <xdr:spPr>
        <a:xfrm flipV="1">
          <a:off x="19545300" y="1070899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77292</xdr:rowOff>
    </xdr:from>
    <xdr:to>
      <xdr:col>98</xdr:col>
      <xdr:colOff>38100</xdr:colOff>
      <xdr:row>63</xdr:row>
      <xdr:rowOff>7442</xdr:rowOff>
    </xdr:to>
    <xdr:sp macro="" textlink="">
      <xdr:nvSpPr>
        <xdr:cNvPr id="616" name="楕円 615"/>
        <xdr:cNvSpPr/>
      </xdr:nvSpPr>
      <xdr:spPr>
        <a:xfrm>
          <a:off x="18605500" y="107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111099</xdr:rowOff>
    </xdr:from>
    <xdr:to>
      <xdr:col>102</xdr:col>
      <xdr:colOff>114300</xdr:colOff>
      <xdr:row>62</xdr:row>
      <xdr:rowOff>128092</xdr:rowOff>
    </xdr:to>
    <xdr:cxnSp macro="">
      <xdr:nvCxnSpPr>
        <xdr:cNvPr id="617" name="直線コネクタ 616"/>
        <xdr:cNvCxnSpPr/>
      </xdr:nvCxnSpPr>
      <xdr:spPr>
        <a:xfrm flipV="1">
          <a:off x="18656300" y="1074099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137279</xdr:rowOff>
    </xdr:from>
    <xdr:ext cx="469744" cy="259045"/>
    <xdr:sp macro="" textlink="">
      <xdr:nvSpPr>
        <xdr:cNvPr id="622" name="n_1mainValue【学校施設】&#10;一人当たり面積"/>
        <xdr:cNvSpPr txBox="1"/>
      </xdr:nvSpPr>
      <xdr:spPr>
        <a:xfrm>
          <a:off x="21075727" y="104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146423</xdr:rowOff>
    </xdr:from>
    <xdr:ext cx="469744" cy="259045"/>
    <xdr:sp macro="" textlink="">
      <xdr:nvSpPr>
        <xdr:cNvPr id="623" name="n_2mainValue【学校施設】&#10;一人当たり面積"/>
        <xdr:cNvSpPr txBox="1"/>
      </xdr:nvSpPr>
      <xdr:spPr>
        <a:xfrm>
          <a:off x="201994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6976</xdr:rowOff>
    </xdr:from>
    <xdr:ext cx="469744" cy="259045"/>
    <xdr:sp macro="" textlink="">
      <xdr:nvSpPr>
        <xdr:cNvPr id="624" name="n_3mainValue【学校施設】&#10;一人当たり面積"/>
        <xdr:cNvSpPr txBox="1"/>
      </xdr:nvSpPr>
      <xdr:spPr>
        <a:xfrm>
          <a:off x="19310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23969</xdr:rowOff>
    </xdr:from>
    <xdr:ext cx="469744" cy="259045"/>
    <xdr:sp macro="" textlink="">
      <xdr:nvSpPr>
        <xdr:cNvPr id="625" name="n_4mainValue【学校施設】&#10;一人当たり面積"/>
        <xdr:cNvSpPr txBox="1"/>
      </xdr:nvSpPr>
      <xdr:spPr>
        <a:xfrm>
          <a:off x="18421427" y="104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671" name="楕円 670"/>
        <xdr:cNvSpPr/>
      </xdr:nvSpPr>
      <xdr:spPr>
        <a:xfrm>
          <a:off x="1454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116477</xdr:rowOff>
    </xdr:from>
    <xdr:to>
      <xdr:col>81</xdr:col>
      <xdr:colOff>50800</xdr:colOff>
      <xdr:row>86</xdr:row>
      <xdr:rowOff>168729</xdr:rowOff>
    </xdr:to>
    <xdr:cxnSp macro="">
      <xdr:nvCxnSpPr>
        <xdr:cNvPr id="672" name="直線コネクタ 671"/>
        <xdr:cNvCxnSpPr/>
      </xdr:nvCxnSpPr>
      <xdr:spPr>
        <a:xfrm>
          <a:off x="14592300" y="148611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166914</xdr:rowOff>
    </xdr:from>
    <xdr:to>
      <xdr:col>72</xdr:col>
      <xdr:colOff>38100</xdr:colOff>
      <xdr:row>86</xdr:row>
      <xdr:rowOff>97064</xdr:rowOff>
    </xdr:to>
    <xdr:sp macro="" textlink="">
      <xdr:nvSpPr>
        <xdr:cNvPr id="673" name="楕円 672"/>
        <xdr:cNvSpPr/>
      </xdr:nvSpPr>
      <xdr:spPr>
        <a:xfrm>
          <a:off x="13652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46264</xdr:rowOff>
    </xdr:from>
    <xdr:to>
      <xdr:col>76</xdr:col>
      <xdr:colOff>114300</xdr:colOff>
      <xdr:row>86</xdr:row>
      <xdr:rowOff>116477</xdr:rowOff>
    </xdr:to>
    <xdr:cxnSp macro="">
      <xdr:nvCxnSpPr>
        <xdr:cNvPr id="674" name="直線コネクタ 673"/>
        <xdr:cNvCxnSpPr/>
      </xdr:nvCxnSpPr>
      <xdr:spPr>
        <a:xfrm>
          <a:off x="13703300" y="147909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75" name="楕円 674"/>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86</xdr:row>
      <xdr:rowOff>46264</xdr:rowOff>
    </xdr:to>
    <xdr:cxnSp macro="">
      <xdr:nvCxnSpPr>
        <xdr:cNvPr id="676" name="直線コネクタ 675"/>
        <xdr:cNvCxnSpPr/>
      </xdr:nvCxnSpPr>
      <xdr:spPr>
        <a:xfrm>
          <a:off x="12814300" y="147207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9"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682" name="n_2mainValue【児童館】&#10;有形固定資産減価償却率"/>
        <xdr:cNvSpPr txBox="1"/>
      </xdr:nvSpPr>
      <xdr:spPr>
        <a:xfrm>
          <a:off x="14389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88191</xdr:rowOff>
    </xdr:from>
    <xdr:ext cx="405111" cy="259045"/>
    <xdr:sp macro="" textlink="">
      <xdr:nvSpPr>
        <xdr:cNvPr id="683" name="n_3mainValue【児童館】&#10;有形固定資産減価償却率"/>
        <xdr:cNvSpPr txBox="1"/>
      </xdr:nvSpPr>
      <xdr:spPr>
        <a:xfrm>
          <a:off x="13500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84" name="n_4mainValue【児童館】&#10;有形固定資産減価償却率"/>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722" name="楕円 721"/>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723" name="【児童館】&#10;一人当たり面積該当値テキスト"/>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724" name="楕円 723"/>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113537</xdr:rowOff>
    </xdr:to>
    <xdr:cxnSp macro="">
      <xdr:nvCxnSpPr>
        <xdr:cNvPr id="725" name="直線コネクタ 724"/>
        <xdr:cNvCxnSpPr/>
      </xdr:nvCxnSpPr>
      <xdr:spPr>
        <a:xfrm flipV="1">
          <a:off x="21323300" y="143301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26" name="楕円 725"/>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122682</xdr:rowOff>
    </xdr:to>
    <xdr:cxnSp macro="">
      <xdr:nvCxnSpPr>
        <xdr:cNvPr id="727" name="直線コネクタ 726"/>
        <xdr:cNvCxnSpPr/>
      </xdr:nvCxnSpPr>
      <xdr:spPr>
        <a:xfrm flipV="1">
          <a:off x="20434300" y="1434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728" name="楕円 727"/>
        <xdr:cNvSpPr/>
      </xdr:nvSpPr>
      <xdr:spPr>
        <a:xfrm>
          <a:off x="19494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122682</xdr:rowOff>
    </xdr:from>
    <xdr:to>
      <xdr:col>107</xdr:col>
      <xdr:colOff>50800</xdr:colOff>
      <xdr:row>83</xdr:row>
      <xdr:rowOff>131826</xdr:rowOff>
    </xdr:to>
    <xdr:cxnSp macro="">
      <xdr:nvCxnSpPr>
        <xdr:cNvPr id="729" name="直線コネクタ 728"/>
        <xdr:cNvCxnSpPr/>
      </xdr:nvCxnSpPr>
      <xdr:spPr>
        <a:xfrm flipV="1">
          <a:off x="19545300" y="1435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30" name="楕円 729"/>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145542</xdr:rowOff>
    </xdr:to>
    <xdr:cxnSp macro="">
      <xdr:nvCxnSpPr>
        <xdr:cNvPr id="731" name="直線コネクタ 730"/>
        <xdr:cNvCxnSpPr/>
      </xdr:nvCxnSpPr>
      <xdr:spPr>
        <a:xfrm flipV="1">
          <a:off x="18656300" y="1436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736" name="n_1mainValue【児童館】&#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37" name="n_2mainValue【児童館】&#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738" name="n_3mainValue【児童館】&#10;一人当たり面積"/>
        <xdr:cNvSpPr txBox="1"/>
      </xdr:nvSpPr>
      <xdr:spPr>
        <a:xfrm>
          <a:off x="19310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739" name="n_4mainValue【児童館】&#10;一人当たり面積"/>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781" name="楕円 780"/>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782" name="【公民館】&#10;有形固定資産減価償却率該当値テキスト"/>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83" name="楕円 782"/>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123552</xdr:rowOff>
    </xdr:to>
    <xdr:cxnSp macro="">
      <xdr:nvCxnSpPr>
        <xdr:cNvPr id="784" name="直線コネクタ 783"/>
        <xdr:cNvCxnSpPr/>
      </xdr:nvCxnSpPr>
      <xdr:spPr>
        <a:xfrm>
          <a:off x="15481300" y="184376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xdr:rowOff>
    </xdr:from>
    <xdr:to>
      <xdr:col>76</xdr:col>
      <xdr:colOff>165100</xdr:colOff>
      <xdr:row>107</xdr:row>
      <xdr:rowOff>110671</xdr:rowOff>
    </xdr:to>
    <xdr:sp macro="" textlink="">
      <xdr:nvSpPr>
        <xdr:cNvPr id="785" name="楕円 784"/>
        <xdr:cNvSpPr/>
      </xdr:nvSpPr>
      <xdr:spPr>
        <a:xfrm>
          <a:off x="14541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59871</xdr:rowOff>
    </xdr:from>
    <xdr:to>
      <xdr:col>81</xdr:col>
      <xdr:colOff>50800</xdr:colOff>
      <xdr:row>107</xdr:row>
      <xdr:rowOff>92529</xdr:rowOff>
    </xdr:to>
    <xdr:cxnSp macro="">
      <xdr:nvCxnSpPr>
        <xdr:cNvPr id="786" name="直線コネクタ 785"/>
        <xdr:cNvCxnSpPr/>
      </xdr:nvCxnSpPr>
      <xdr:spPr>
        <a:xfrm>
          <a:off x="14592300" y="184050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59871</xdr:rowOff>
    </xdr:to>
    <xdr:cxnSp macro="">
      <xdr:nvCxnSpPr>
        <xdr:cNvPr id="788" name="直線コネクタ 787"/>
        <xdr:cNvCxnSpPr/>
      </xdr:nvCxnSpPr>
      <xdr:spPr>
        <a:xfrm>
          <a:off x="13703300" y="183739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9" name="楕円 788"/>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28848</xdr:rowOff>
    </xdr:to>
    <xdr:cxnSp macro="">
      <xdr:nvCxnSpPr>
        <xdr:cNvPr id="790" name="直線コネクタ 789"/>
        <xdr:cNvCxnSpPr/>
      </xdr:nvCxnSpPr>
      <xdr:spPr>
        <a:xfrm>
          <a:off x="12814300" y="183413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95" name="n_1mainValue【公民館】&#10;有形固定資産減価償却率"/>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101798</xdr:rowOff>
    </xdr:from>
    <xdr:ext cx="405111" cy="259045"/>
    <xdr:sp macro="" textlink="">
      <xdr:nvSpPr>
        <xdr:cNvPr id="796" name="n_2mainValue【公民館】&#10;有形固定資産減価償却率"/>
        <xdr:cNvSpPr txBox="1"/>
      </xdr:nvSpPr>
      <xdr:spPr>
        <a:xfrm>
          <a:off x="14389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公民館】&#10;有形固定資産減価償却率"/>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8" name="n_4mainValue【公民館】&#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838" name="楕円 837"/>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39133</xdr:rowOff>
    </xdr:from>
    <xdr:ext cx="469744" cy="259045"/>
    <xdr:sp macro="" textlink="">
      <xdr:nvSpPr>
        <xdr:cNvPr id="839" name="【公民館】&#10;一人当たり面積該当値テキスト"/>
        <xdr:cNvSpPr txBox="1"/>
      </xdr:nvSpPr>
      <xdr:spPr>
        <a:xfrm>
          <a:off x="22199600"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840" name="楕円 839"/>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80011</xdr:rowOff>
    </xdr:to>
    <xdr:cxnSp macro="">
      <xdr:nvCxnSpPr>
        <xdr:cNvPr id="841" name="直線コネクタ 840"/>
        <xdr:cNvCxnSpPr/>
      </xdr:nvCxnSpPr>
      <xdr:spPr>
        <a:xfrm flipV="1">
          <a:off x="21323300" y="18240756"/>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42" name="楕円 841"/>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89915</xdr:rowOff>
    </xdr:to>
    <xdr:cxnSp macro="">
      <xdr:nvCxnSpPr>
        <xdr:cNvPr id="843" name="直線コネクタ 842"/>
        <xdr:cNvCxnSpPr/>
      </xdr:nvCxnSpPr>
      <xdr:spPr>
        <a:xfrm flipV="1">
          <a:off x="20434300" y="1825371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47498</xdr:rowOff>
    </xdr:from>
    <xdr:to>
      <xdr:col>102</xdr:col>
      <xdr:colOff>165100</xdr:colOff>
      <xdr:row>106</xdr:row>
      <xdr:rowOff>149098</xdr:rowOff>
    </xdr:to>
    <xdr:sp macro="" textlink="">
      <xdr:nvSpPr>
        <xdr:cNvPr id="844" name="楕円 843"/>
        <xdr:cNvSpPr/>
      </xdr:nvSpPr>
      <xdr:spPr>
        <a:xfrm>
          <a:off x="19494500" y="182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98298</xdr:rowOff>
    </xdr:to>
    <xdr:cxnSp macro="">
      <xdr:nvCxnSpPr>
        <xdr:cNvPr id="845" name="直線コネクタ 844"/>
        <xdr:cNvCxnSpPr/>
      </xdr:nvCxnSpPr>
      <xdr:spPr>
        <a:xfrm flipV="1">
          <a:off x="19545300" y="1826361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61213</xdr:rowOff>
    </xdr:from>
    <xdr:to>
      <xdr:col>98</xdr:col>
      <xdr:colOff>38100</xdr:colOff>
      <xdr:row>106</xdr:row>
      <xdr:rowOff>162813</xdr:rowOff>
    </xdr:to>
    <xdr:sp macro="" textlink="">
      <xdr:nvSpPr>
        <xdr:cNvPr id="846" name="楕円 845"/>
        <xdr:cNvSpPr/>
      </xdr:nvSpPr>
      <xdr:spPr>
        <a:xfrm>
          <a:off x="18605500" y="18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98298</xdr:rowOff>
    </xdr:from>
    <xdr:to>
      <xdr:col>102</xdr:col>
      <xdr:colOff>114300</xdr:colOff>
      <xdr:row>106</xdr:row>
      <xdr:rowOff>112013</xdr:rowOff>
    </xdr:to>
    <xdr:cxnSp macro="">
      <xdr:nvCxnSpPr>
        <xdr:cNvPr id="847" name="直線コネクタ 846"/>
        <xdr:cNvCxnSpPr/>
      </xdr:nvCxnSpPr>
      <xdr:spPr>
        <a:xfrm flipV="1">
          <a:off x="18656300" y="182719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147338</xdr:rowOff>
    </xdr:from>
    <xdr:ext cx="469744" cy="259045"/>
    <xdr:sp macro="" textlink="">
      <xdr:nvSpPr>
        <xdr:cNvPr id="852" name="n_1main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53" name="n_2mainValue【公民館】&#10;一人当たり面積"/>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165625</xdr:rowOff>
    </xdr:from>
    <xdr:ext cx="469744" cy="259045"/>
    <xdr:sp macro="" textlink="">
      <xdr:nvSpPr>
        <xdr:cNvPr id="854" name="n_3mainValue【公民館】&#10;一人当たり面積"/>
        <xdr:cNvSpPr txBox="1"/>
      </xdr:nvSpPr>
      <xdr:spPr>
        <a:xfrm>
          <a:off x="19310427" y="179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153940</xdr:rowOff>
    </xdr:from>
    <xdr:ext cx="469744" cy="259045"/>
    <xdr:sp macro="" textlink="">
      <xdr:nvSpPr>
        <xdr:cNvPr id="855" name="n_4mainValue【公民館】&#10;一人当たり面積"/>
        <xdr:cNvSpPr txBox="1"/>
      </xdr:nvSpPr>
      <xdr:spPr>
        <a:xfrm>
          <a:off x="18421427" y="183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当町の有形固定資産減価償却率は</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を大きく上回っている状況であり、施設全般にわたり老朽化が進んでいる状況であることがわかる。</a:t>
          </a:r>
        </a:p>
        <a:p>
          <a:r>
            <a:rPr kumimoji="1" lang="ja-JP" altLang="en-US" sz="1300">
              <a:latin typeface="ＭＳ Ｐゴシック" panose="020B0600070205080204" pitchFamily="50" charset="-128"/>
              <a:ea typeface="ＭＳ Ｐゴシック" panose="020B0600070205080204" pitchFamily="50" charset="-128"/>
            </a:rPr>
            <a:t>　当町での公共施設整備は、昭和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年代後半から集中的に整備を行われた経緯があるため、現在はそれらの公共施設が一斉に更新時期を迎えつつある状況となっている。</a:t>
          </a:r>
        </a:p>
        <a:p>
          <a:r>
            <a:rPr kumimoji="1" lang="ja-JP" altLang="en-US" sz="1300">
              <a:latin typeface="ＭＳ Ｐゴシック" panose="020B0600070205080204" pitchFamily="50" charset="-128"/>
              <a:ea typeface="ＭＳ Ｐゴシック" panose="020B0600070205080204" pitchFamily="50" charset="-128"/>
            </a:rPr>
            <a:t>　これらの老朽施設の更新整備にあたっては、現在の住民ニーズ等の的確な把握と、時代に即した公共施設の在り方を十分に検討の上進めることが重要であり、施設区分ごとに施設の複合化、集約化または建物の長寿命など適切な対策を講じ、公共施設整備、管理に係る総コストの抑制に努める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104322</xdr:rowOff>
    </xdr:from>
    <xdr:to>
      <xdr:col>24</xdr:col>
      <xdr:colOff>114300</xdr:colOff>
      <xdr:row>64</xdr:row>
      <xdr:rowOff>34472</xdr:rowOff>
    </xdr:to>
    <xdr:sp macro="" textlink="">
      <xdr:nvSpPr>
        <xdr:cNvPr id="90" name="楕円 89"/>
        <xdr:cNvSpPr/>
      </xdr:nvSpPr>
      <xdr:spPr>
        <a:xfrm>
          <a:off x="4584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82749</xdr:rowOff>
    </xdr:from>
    <xdr:ext cx="405111" cy="259045"/>
    <xdr:sp macro="" textlink="">
      <xdr:nvSpPr>
        <xdr:cNvPr id="91" name="【体育館・プール】&#10;有形固定資産減価償却率該当値テキスト"/>
        <xdr:cNvSpPr txBox="1"/>
      </xdr:nvSpPr>
      <xdr:spPr>
        <a:xfrm>
          <a:off x="4673600"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70031</xdr:rowOff>
    </xdr:from>
    <xdr:to>
      <xdr:col>20</xdr:col>
      <xdr:colOff>38100</xdr:colOff>
      <xdr:row>64</xdr:row>
      <xdr:rowOff>181</xdr:rowOff>
    </xdr:to>
    <xdr:sp macro="" textlink="">
      <xdr:nvSpPr>
        <xdr:cNvPr id="92" name="楕円 91"/>
        <xdr:cNvSpPr/>
      </xdr:nvSpPr>
      <xdr:spPr>
        <a:xfrm>
          <a:off x="3746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120831</xdr:rowOff>
    </xdr:from>
    <xdr:to>
      <xdr:col>24</xdr:col>
      <xdr:colOff>63500</xdr:colOff>
      <xdr:row>63</xdr:row>
      <xdr:rowOff>155122</xdr:rowOff>
    </xdr:to>
    <xdr:cxnSp macro="">
      <xdr:nvCxnSpPr>
        <xdr:cNvPr id="93" name="直線コネクタ 92"/>
        <xdr:cNvCxnSpPr/>
      </xdr:nvCxnSpPr>
      <xdr:spPr>
        <a:xfrm>
          <a:off x="3797300" y="109221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37374</xdr:rowOff>
    </xdr:from>
    <xdr:to>
      <xdr:col>15</xdr:col>
      <xdr:colOff>101600</xdr:colOff>
      <xdr:row>63</xdr:row>
      <xdr:rowOff>138974</xdr:rowOff>
    </xdr:to>
    <xdr:sp macro="" textlink="">
      <xdr:nvSpPr>
        <xdr:cNvPr id="94" name="楕円 93"/>
        <xdr:cNvSpPr/>
      </xdr:nvSpPr>
      <xdr:spPr>
        <a:xfrm>
          <a:off x="2857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88174</xdr:rowOff>
    </xdr:from>
    <xdr:to>
      <xdr:col>19</xdr:col>
      <xdr:colOff>177800</xdr:colOff>
      <xdr:row>63</xdr:row>
      <xdr:rowOff>120831</xdr:rowOff>
    </xdr:to>
    <xdr:cxnSp macro="">
      <xdr:nvCxnSpPr>
        <xdr:cNvPr id="95" name="直線コネクタ 94"/>
        <xdr:cNvCxnSpPr/>
      </xdr:nvCxnSpPr>
      <xdr:spPr>
        <a:xfrm>
          <a:off x="2908300" y="10889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96" name="楕円 95"/>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88174</xdr:rowOff>
    </xdr:to>
    <xdr:cxnSp macro="">
      <xdr:nvCxnSpPr>
        <xdr:cNvPr id="97" name="直線コネクタ 96"/>
        <xdr:cNvCxnSpPr/>
      </xdr:nvCxnSpPr>
      <xdr:spPr>
        <a:xfrm>
          <a:off x="2019300" y="108356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119017</xdr:rowOff>
    </xdr:from>
    <xdr:to>
      <xdr:col>6</xdr:col>
      <xdr:colOff>38100</xdr:colOff>
      <xdr:row>63</xdr:row>
      <xdr:rowOff>49167</xdr:rowOff>
    </xdr:to>
    <xdr:sp macro="" textlink="">
      <xdr:nvSpPr>
        <xdr:cNvPr id="98" name="楕円 97"/>
        <xdr:cNvSpPr/>
      </xdr:nvSpPr>
      <xdr:spPr>
        <a:xfrm>
          <a:off x="1079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169817</xdr:rowOff>
    </xdr:from>
    <xdr:to>
      <xdr:col>10</xdr:col>
      <xdr:colOff>114300</xdr:colOff>
      <xdr:row>63</xdr:row>
      <xdr:rowOff>34290</xdr:rowOff>
    </xdr:to>
    <xdr:cxnSp macro="">
      <xdr:nvCxnSpPr>
        <xdr:cNvPr id="99" name="直線コネクタ 98"/>
        <xdr:cNvCxnSpPr/>
      </xdr:nvCxnSpPr>
      <xdr:spPr>
        <a:xfrm>
          <a:off x="1130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162758</xdr:rowOff>
    </xdr:from>
    <xdr:ext cx="405111" cy="259045"/>
    <xdr:sp macro="" textlink="">
      <xdr:nvSpPr>
        <xdr:cNvPr id="104" name="n_1mainValue【体育館・プール】&#10;有形固定資産減価償却率"/>
        <xdr:cNvSpPr txBox="1"/>
      </xdr:nvSpPr>
      <xdr:spPr>
        <a:xfrm>
          <a:off x="35820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130101</xdr:rowOff>
    </xdr:from>
    <xdr:ext cx="405111" cy="259045"/>
    <xdr:sp macro="" textlink="">
      <xdr:nvSpPr>
        <xdr:cNvPr id="105" name="n_2mainValue【体育館・プール】&#10;有形固定資産減価償却率"/>
        <xdr:cNvSpPr txBox="1"/>
      </xdr:nvSpPr>
      <xdr:spPr>
        <a:xfrm>
          <a:off x="27057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106"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40294</xdr:rowOff>
    </xdr:from>
    <xdr:ext cx="405111" cy="259045"/>
    <xdr:sp macro="" textlink="">
      <xdr:nvSpPr>
        <xdr:cNvPr id="107" name="n_4mainValue【体育館・プール】&#10;有形固定資産減価償却率"/>
        <xdr:cNvSpPr txBox="1"/>
      </xdr:nvSpPr>
      <xdr:spPr>
        <a:xfrm>
          <a:off x="927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118935</xdr:rowOff>
    </xdr:from>
    <xdr:to>
      <xdr:col>55</xdr:col>
      <xdr:colOff>50800</xdr:colOff>
      <xdr:row>61</xdr:row>
      <xdr:rowOff>49085</xdr:rowOff>
    </xdr:to>
    <xdr:sp macro="" textlink="">
      <xdr:nvSpPr>
        <xdr:cNvPr id="143" name="楕円 142"/>
        <xdr:cNvSpPr/>
      </xdr:nvSpPr>
      <xdr:spPr>
        <a:xfrm>
          <a:off x="10426700" y="104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97362</xdr:rowOff>
    </xdr:from>
    <xdr:ext cx="469744" cy="259045"/>
    <xdr:sp macro="" textlink="">
      <xdr:nvSpPr>
        <xdr:cNvPr id="144" name="【体育館・プール】&#10;一人当たり面積該当値テキスト"/>
        <xdr:cNvSpPr txBox="1"/>
      </xdr:nvSpPr>
      <xdr:spPr>
        <a:xfrm>
          <a:off x="10515600" y="1038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130937</xdr:rowOff>
    </xdr:from>
    <xdr:to>
      <xdr:col>50</xdr:col>
      <xdr:colOff>165100</xdr:colOff>
      <xdr:row>61</xdr:row>
      <xdr:rowOff>61087</xdr:rowOff>
    </xdr:to>
    <xdr:sp macro="" textlink="">
      <xdr:nvSpPr>
        <xdr:cNvPr id="145" name="楕円 144"/>
        <xdr:cNvSpPr/>
      </xdr:nvSpPr>
      <xdr:spPr>
        <a:xfrm>
          <a:off x="9588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169735</xdr:rowOff>
    </xdr:from>
    <xdr:to>
      <xdr:col>55</xdr:col>
      <xdr:colOff>0</xdr:colOff>
      <xdr:row>61</xdr:row>
      <xdr:rowOff>10287</xdr:rowOff>
    </xdr:to>
    <xdr:cxnSp macro="">
      <xdr:nvCxnSpPr>
        <xdr:cNvPr id="146" name="直線コネクタ 145"/>
        <xdr:cNvCxnSpPr/>
      </xdr:nvCxnSpPr>
      <xdr:spPr>
        <a:xfrm flipV="1">
          <a:off x="9639300" y="10456735"/>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140081</xdr:rowOff>
    </xdr:from>
    <xdr:to>
      <xdr:col>46</xdr:col>
      <xdr:colOff>38100</xdr:colOff>
      <xdr:row>61</xdr:row>
      <xdr:rowOff>70231</xdr:rowOff>
    </xdr:to>
    <xdr:sp macro="" textlink="">
      <xdr:nvSpPr>
        <xdr:cNvPr id="147" name="楕円 146"/>
        <xdr:cNvSpPr/>
      </xdr:nvSpPr>
      <xdr:spPr>
        <a:xfrm>
          <a:off x="8699500" y="104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xdr:rowOff>
    </xdr:from>
    <xdr:to>
      <xdr:col>50</xdr:col>
      <xdr:colOff>114300</xdr:colOff>
      <xdr:row>61</xdr:row>
      <xdr:rowOff>19431</xdr:rowOff>
    </xdr:to>
    <xdr:cxnSp macro="">
      <xdr:nvCxnSpPr>
        <xdr:cNvPr id="148" name="直線コネクタ 147"/>
        <xdr:cNvCxnSpPr/>
      </xdr:nvCxnSpPr>
      <xdr:spPr>
        <a:xfrm flipV="1">
          <a:off x="8750300" y="1046873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154940</xdr:rowOff>
    </xdr:from>
    <xdr:to>
      <xdr:col>41</xdr:col>
      <xdr:colOff>101600</xdr:colOff>
      <xdr:row>61</xdr:row>
      <xdr:rowOff>85090</xdr:rowOff>
    </xdr:to>
    <xdr:sp macro="" textlink="">
      <xdr:nvSpPr>
        <xdr:cNvPr id="149" name="楕円 148"/>
        <xdr:cNvSpPr/>
      </xdr:nvSpPr>
      <xdr:spPr>
        <a:xfrm>
          <a:off x="781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19431</xdr:rowOff>
    </xdr:from>
    <xdr:to>
      <xdr:col>45</xdr:col>
      <xdr:colOff>177800</xdr:colOff>
      <xdr:row>61</xdr:row>
      <xdr:rowOff>34290</xdr:rowOff>
    </xdr:to>
    <xdr:cxnSp macro="">
      <xdr:nvCxnSpPr>
        <xdr:cNvPr id="150" name="直線コネクタ 149"/>
        <xdr:cNvCxnSpPr/>
      </xdr:nvCxnSpPr>
      <xdr:spPr>
        <a:xfrm flipV="1">
          <a:off x="7861300" y="1047788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165798</xdr:rowOff>
    </xdr:from>
    <xdr:to>
      <xdr:col>36</xdr:col>
      <xdr:colOff>165100</xdr:colOff>
      <xdr:row>61</xdr:row>
      <xdr:rowOff>95948</xdr:rowOff>
    </xdr:to>
    <xdr:sp macro="" textlink="">
      <xdr:nvSpPr>
        <xdr:cNvPr id="151" name="楕円 150"/>
        <xdr:cNvSpPr/>
      </xdr:nvSpPr>
      <xdr:spPr>
        <a:xfrm>
          <a:off x="69215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34290</xdr:rowOff>
    </xdr:from>
    <xdr:to>
      <xdr:col>41</xdr:col>
      <xdr:colOff>50800</xdr:colOff>
      <xdr:row>61</xdr:row>
      <xdr:rowOff>45148</xdr:rowOff>
    </xdr:to>
    <xdr:cxnSp macro="">
      <xdr:nvCxnSpPr>
        <xdr:cNvPr id="152" name="直線コネクタ 151"/>
        <xdr:cNvCxnSpPr/>
      </xdr:nvCxnSpPr>
      <xdr:spPr>
        <a:xfrm flipV="1">
          <a:off x="6972300" y="1049274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52214</xdr:rowOff>
    </xdr:from>
    <xdr:ext cx="469744" cy="259045"/>
    <xdr:sp macro="" textlink="">
      <xdr:nvSpPr>
        <xdr:cNvPr id="157" name="n_1mainValue【体育館・プール】&#10;一人当たり面積"/>
        <xdr:cNvSpPr txBox="1"/>
      </xdr:nvSpPr>
      <xdr:spPr>
        <a:xfrm>
          <a:off x="93917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61358</xdr:rowOff>
    </xdr:from>
    <xdr:ext cx="469744" cy="259045"/>
    <xdr:sp macro="" textlink="">
      <xdr:nvSpPr>
        <xdr:cNvPr id="158" name="n_2mainValue【体育館・プール】&#10;一人当たり面積"/>
        <xdr:cNvSpPr txBox="1"/>
      </xdr:nvSpPr>
      <xdr:spPr>
        <a:xfrm>
          <a:off x="8515427" y="1051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76217</xdr:rowOff>
    </xdr:from>
    <xdr:ext cx="469744" cy="259045"/>
    <xdr:sp macro="" textlink="">
      <xdr:nvSpPr>
        <xdr:cNvPr id="159" name="n_3mainValue【体育館・プール】&#10;一人当たり面積"/>
        <xdr:cNvSpPr txBox="1"/>
      </xdr:nvSpPr>
      <xdr:spPr>
        <a:xfrm>
          <a:off x="7626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87075</xdr:rowOff>
    </xdr:from>
    <xdr:ext cx="469744" cy="259045"/>
    <xdr:sp macro="" textlink="">
      <xdr:nvSpPr>
        <xdr:cNvPr id="160" name="n_4mainValue【体育館・プール】&#10;一人当たり面積"/>
        <xdr:cNvSpPr txBox="1"/>
      </xdr:nvSpPr>
      <xdr:spPr>
        <a:xfrm>
          <a:off x="6737427" y="10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153851</xdr:rowOff>
    </xdr:from>
    <xdr:to>
      <xdr:col>24</xdr:col>
      <xdr:colOff>114300</xdr:colOff>
      <xdr:row>79</xdr:row>
      <xdr:rowOff>84001</xdr:rowOff>
    </xdr:to>
    <xdr:sp macro="" textlink="">
      <xdr:nvSpPr>
        <xdr:cNvPr id="202" name="楕円 201"/>
        <xdr:cNvSpPr/>
      </xdr:nvSpPr>
      <xdr:spPr>
        <a:xfrm>
          <a:off x="45847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5278</xdr:rowOff>
    </xdr:from>
    <xdr:ext cx="405111" cy="259045"/>
    <xdr:sp macro="" textlink="">
      <xdr:nvSpPr>
        <xdr:cNvPr id="203" name="【福祉施設】&#10;有形固定資産減価償却率該当値テキスト"/>
        <xdr:cNvSpPr txBox="1"/>
      </xdr:nvSpPr>
      <xdr:spPr>
        <a:xfrm>
          <a:off x="4673600" y="1337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15058</xdr:rowOff>
    </xdr:from>
    <xdr:to>
      <xdr:col>20</xdr:col>
      <xdr:colOff>38100</xdr:colOff>
      <xdr:row>79</xdr:row>
      <xdr:rowOff>116658</xdr:rowOff>
    </xdr:to>
    <xdr:sp macro="" textlink="">
      <xdr:nvSpPr>
        <xdr:cNvPr id="204" name="楕円 203"/>
        <xdr:cNvSpPr/>
      </xdr:nvSpPr>
      <xdr:spPr>
        <a:xfrm>
          <a:off x="3746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33201</xdr:rowOff>
    </xdr:from>
    <xdr:to>
      <xdr:col>24</xdr:col>
      <xdr:colOff>63500</xdr:colOff>
      <xdr:row>79</xdr:row>
      <xdr:rowOff>65858</xdr:rowOff>
    </xdr:to>
    <xdr:cxnSp macro="">
      <xdr:nvCxnSpPr>
        <xdr:cNvPr id="205" name="直線コネクタ 204"/>
        <xdr:cNvCxnSpPr/>
      </xdr:nvCxnSpPr>
      <xdr:spPr>
        <a:xfrm flipV="1">
          <a:off x="3797300" y="135777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109764</xdr:rowOff>
    </xdr:from>
    <xdr:to>
      <xdr:col>15</xdr:col>
      <xdr:colOff>101600</xdr:colOff>
      <xdr:row>79</xdr:row>
      <xdr:rowOff>39914</xdr:rowOff>
    </xdr:to>
    <xdr:sp macro="" textlink="">
      <xdr:nvSpPr>
        <xdr:cNvPr id="206" name="楕円 205"/>
        <xdr:cNvSpPr/>
      </xdr:nvSpPr>
      <xdr:spPr>
        <a:xfrm>
          <a:off x="2857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160564</xdr:rowOff>
    </xdr:from>
    <xdr:to>
      <xdr:col>19</xdr:col>
      <xdr:colOff>177800</xdr:colOff>
      <xdr:row>79</xdr:row>
      <xdr:rowOff>65858</xdr:rowOff>
    </xdr:to>
    <xdr:cxnSp macro="">
      <xdr:nvCxnSpPr>
        <xdr:cNvPr id="207" name="直線コネクタ 206"/>
        <xdr:cNvCxnSpPr/>
      </xdr:nvCxnSpPr>
      <xdr:spPr>
        <a:xfrm>
          <a:off x="2908300" y="1353366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08" name="楕円 207"/>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160564</xdr:rowOff>
    </xdr:from>
    <xdr:to>
      <xdr:col>15</xdr:col>
      <xdr:colOff>50800</xdr:colOff>
      <xdr:row>83</xdr:row>
      <xdr:rowOff>39732</xdr:rowOff>
    </xdr:to>
    <xdr:cxnSp macro="">
      <xdr:nvCxnSpPr>
        <xdr:cNvPr id="209" name="直線コネクタ 208"/>
        <xdr:cNvCxnSpPr/>
      </xdr:nvCxnSpPr>
      <xdr:spPr>
        <a:xfrm flipV="1">
          <a:off x="2019300" y="13533664"/>
          <a:ext cx="8890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132624</xdr:rowOff>
    </xdr:from>
    <xdr:to>
      <xdr:col>6</xdr:col>
      <xdr:colOff>38100</xdr:colOff>
      <xdr:row>83</xdr:row>
      <xdr:rowOff>62774</xdr:rowOff>
    </xdr:to>
    <xdr:sp macro="" textlink="">
      <xdr:nvSpPr>
        <xdr:cNvPr id="210" name="楕円 209"/>
        <xdr:cNvSpPr/>
      </xdr:nvSpPr>
      <xdr:spPr>
        <a:xfrm>
          <a:off x="1079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xdr:rowOff>
    </xdr:from>
    <xdr:to>
      <xdr:col>10</xdr:col>
      <xdr:colOff>114300</xdr:colOff>
      <xdr:row>83</xdr:row>
      <xdr:rowOff>39732</xdr:rowOff>
    </xdr:to>
    <xdr:cxnSp macro="">
      <xdr:nvCxnSpPr>
        <xdr:cNvPr id="211" name="直線コネクタ 210"/>
        <xdr:cNvCxnSpPr/>
      </xdr:nvCxnSpPr>
      <xdr:spPr>
        <a:xfrm>
          <a:off x="1130300" y="142423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133185</xdr:rowOff>
    </xdr:from>
    <xdr:ext cx="405111" cy="259045"/>
    <xdr:sp macro="" textlink="">
      <xdr:nvSpPr>
        <xdr:cNvPr id="216" name="n_1mainValue【福祉施設】&#10;有形固定資産減価償却率"/>
        <xdr:cNvSpPr txBox="1"/>
      </xdr:nvSpPr>
      <xdr:spPr>
        <a:xfrm>
          <a:off x="35820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56441</xdr:rowOff>
    </xdr:from>
    <xdr:ext cx="405111" cy="259045"/>
    <xdr:sp macro="" textlink="">
      <xdr:nvSpPr>
        <xdr:cNvPr id="217" name="n_2mainValue【福祉施設】&#10;有形固定資産減価償却率"/>
        <xdr:cNvSpPr txBox="1"/>
      </xdr:nvSpPr>
      <xdr:spPr>
        <a:xfrm>
          <a:off x="2705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218" name="n_3mainValue【福祉施設】&#10;有形固定資産減価償却率"/>
        <xdr:cNvSpPr txBox="1"/>
      </xdr:nvSpPr>
      <xdr:spPr>
        <a:xfrm>
          <a:off x="1816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53901</xdr:rowOff>
    </xdr:from>
    <xdr:ext cx="405111" cy="259045"/>
    <xdr:sp macro="" textlink="">
      <xdr:nvSpPr>
        <xdr:cNvPr id="219" name="n_4mainValue【福祉施設】&#10;有形固定資産減価償却率"/>
        <xdr:cNvSpPr txBox="1"/>
      </xdr:nvSpPr>
      <xdr:spPr>
        <a:xfrm>
          <a:off x="927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82398</xdr:rowOff>
    </xdr:from>
    <xdr:to>
      <xdr:col>55</xdr:col>
      <xdr:colOff>50800</xdr:colOff>
      <xdr:row>85</xdr:row>
      <xdr:rowOff>12548</xdr:rowOff>
    </xdr:to>
    <xdr:sp macro="" textlink="">
      <xdr:nvSpPr>
        <xdr:cNvPr id="257" name="楕円 256"/>
        <xdr:cNvSpPr/>
      </xdr:nvSpPr>
      <xdr:spPr>
        <a:xfrm>
          <a:off x="10426700" y="144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105275</xdr:rowOff>
    </xdr:from>
    <xdr:ext cx="469744" cy="259045"/>
    <xdr:sp macro="" textlink="">
      <xdr:nvSpPr>
        <xdr:cNvPr id="258" name="【福祉施設】&#10;一人当たり面積該当値テキスト"/>
        <xdr:cNvSpPr txBox="1"/>
      </xdr:nvSpPr>
      <xdr:spPr>
        <a:xfrm>
          <a:off x="10515600" y="1433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155093</xdr:rowOff>
    </xdr:from>
    <xdr:to>
      <xdr:col>50</xdr:col>
      <xdr:colOff>165100</xdr:colOff>
      <xdr:row>84</xdr:row>
      <xdr:rowOff>85243</xdr:rowOff>
    </xdr:to>
    <xdr:sp macro="" textlink="">
      <xdr:nvSpPr>
        <xdr:cNvPr id="259" name="楕円 258"/>
        <xdr:cNvSpPr/>
      </xdr:nvSpPr>
      <xdr:spPr>
        <a:xfrm>
          <a:off x="9588500" y="14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34443</xdr:rowOff>
    </xdr:from>
    <xdr:to>
      <xdr:col>55</xdr:col>
      <xdr:colOff>0</xdr:colOff>
      <xdr:row>84</xdr:row>
      <xdr:rowOff>133198</xdr:rowOff>
    </xdr:to>
    <xdr:cxnSp macro="">
      <xdr:nvCxnSpPr>
        <xdr:cNvPr id="260" name="直線コネクタ 259"/>
        <xdr:cNvCxnSpPr/>
      </xdr:nvCxnSpPr>
      <xdr:spPr>
        <a:xfrm>
          <a:off x="9639300" y="14436243"/>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61" name="楕円 260"/>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34443</xdr:rowOff>
    </xdr:from>
    <xdr:to>
      <xdr:col>50</xdr:col>
      <xdr:colOff>114300</xdr:colOff>
      <xdr:row>84</xdr:row>
      <xdr:rowOff>42672</xdr:rowOff>
    </xdr:to>
    <xdr:cxnSp macro="">
      <xdr:nvCxnSpPr>
        <xdr:cNvPr id="262" name="直線コネクタ 261"/>
        <xdr:cNvCxnSpPr/>
      </xdr:nvCxnSpPr>
      <xdr:spPr>
        <a:xfrm flipV="1">
          <a:off x="8750300" y="144362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75997</xdr:rowOff>
    </xdr:from>
    <xdr:to>
      <xdr:col>41</xdr:col>
      <xdr:colOff>101600</xdr:colOff>
      <xdr:row>86</xdr:row>
      <xdr:rowOff>6147</xdr:rowOff>
    </xdr:to>
    <xdr:sp macro="" textlink="">
      <xdr:nvSpPr>
        <xdr:cNvPr id="263" name="楕円 262"/>
        <xdr:cNvSpPr/>
      </xdr:nvSpPr>
      <xdr:spPr>
        <a:xfrm>
          <a:off x="7810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85</xdr:row>
      <xdr:rowOff>126797</xdr:rowOff>
    </xdr:to>
    <xdr:cxnSp macro="">
      <xdr:nvCxnSpPr>
        <xdr:cNvPr id="264" name="直線コネクタ 263"/>
        <xdr:cNvCxnSpPr/>
      </xdr:nvCxnSpPr>
      <xdr:spPr>
        <a:xfrm flipV="1">
          <a:off x="7861300" y="14444472"/>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78282</xdr:rowOff>
    </xdr:from>
    <xdr:to>
      <xdr:col>36</xdr:col>
      <xdr:colOff>165100</xdr:colOff>
      <xdr:row>86</xdr:row>
      <xdr:rowOff>8432</xdr:rowOff>
    </xdr:to>
    <xdr:sp macro="" textlink="">
      <xdr:nvSpPr>
        <xdr:cNvPr id="265" name="楕円 264"/>
        <xdr:cNvSpPr/>
      </xdr:nvSpPr>
      <xdr:spPr>
        <a:xfrm>
          <a:off x="6921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126797</xdr:rowOff>
    </xdr:from>
    <xdr:to>
      <xdr:col>41</xdr:col>
      <xdr:colOff>50800</xdr:colOff>
      <xdr:row>85</xdr:row>
      <xdr:rowOff>129082</xdr:rowOff>
    </xdr:to>
    <xdr:cxnSp macro="">
      <xdr:nvCxnSpPr>
        <xdr:cNvPr id="266" name="直線コネクタ 265"/>
        <xdr:cNvCxnSpPr/>
      </xdr:nvCxnSpPr>
      <xdr:spPr>
        <a:xfrm flipV="1">
          <a:off x="6972300" y="1470004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67"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68"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101770</xdr:rowOff>
    </xdr:from>
    <xdr:ext cx="469744" cy="259045"/>
    <xdr:sp macro="" textlink="">
      <xdr:nvSpPr>
        <xdr:cNvPr id="271" name="n_1mainValue【福祉施設】&#10;一人当たり面積"/>
        <xdr:cNvSpPr txBox="1"/>
      </xdr:nvSpPr>
      <xdr:spPr>
        <a:xfrm>
          <a:off x="9391727" y="141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72" name="n_2main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168724</xdr:rowOff>
    </xdr:from>
    <xdr:ext cx="469744" cy="259045"/>
    <xdr:sp macro="" textlink="">
      <xdr:nvSpPr>
        <xdr:cNvPr id="273" name="n_3mainValue【福祉施設】&#10;一人当たり面積"/>
        <xdr:cNvSpPr txBox="1"/>
      </xdr:nvSpPr>
      <xdr:spPr>
        <a:xfrm>
          <a:off x="7626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171009</xdr:rowOff>
    </xdr:from>
    <xdr:ext cx="469744" cy="259045"/>
    <xdr:sp macro="" textlink="">
      <xdr:nvSpPr>
        <xdr:cNvPr id="274" name="n_4mainValue【福祉施設】&#10;一人当たり面積"/>
        <xdr:cNvSpPr txBox="1"/>
      </xdr:nvSpPr>
      <xdr:spPr>
        <a:xfrm>
          <a:off x="6737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332" name="楕円 331"/>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333" name="【一般廃棄物処理施設】&#10;有形固定資産減価償却率該当値テキスト"/>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334" name="楕円 333"/>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131717</xdr:rowOff>
    </xdr:to>
    <xdr:cxnSp macro="">
      <xdr:nvCxnSpPr>
        <xdr:cNvPr id="335" name="直線コネクタ 334"/>
        <xdr:cNvCxnSpPr/>
      </xdr:nvCxnSpPr>
      <xdr:spPr>
        <a:xfrm>
          <a:off x="15481300" y="681010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336" name="楕円 335"/>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123553</xdr:rowOff>
    </xdr:to>
    <xdr:cxnSp macro="">
      <xdr:nvCxnSpPr>
        <xdr:cNvPr id="337" name="直線コネクタ 336"/>
        <xdr:cNvCxnSpPr/>
      </xdr:nvCxnSpPr>
      <xdr:spPr>
        <a:xfrm>
          <a:off x="14592300" y="67660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338" name="楕円 337"/>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79466</xdr:rowOff>
    </xdr:to>
    <xdr:cxnSp macro="">
      <xdr:nvCxnSpPr>
        <xdr:cNvPr id="339" name="直線コネクタ 338"/>
        <xdr:cNvCxnSpPr/>
      </xdr:nvCxnSpPr>
      <xdr:spPr>
        <a:xfrm>
          <a:off x="13703300" y="67219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340" name="楕円 339"/>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35378</xdr:rowOff>
    </xdr:to>
    <xdr:cxnSp macro="">
      <xdr:nvCxnSpPr>
        <xdr:cNvPr id="341" name="直線コネクタ 340"/>
        <xdr:cNvCxnSpPr/>
      </xdr:nvCxnSpPr>
      <xdr:spPr>
        <a:xfrm>
          <a:off x="12814300" y="66762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2"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3"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346"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347" name="n_2mainValue【一般廃棄物処理施設】&#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348" name="n_3mainValue【一般廃棄物処理施設】&#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349" name="n_4mainValue【一般廃棄物処理施設】&#10;有形固定資産減価償却率"/>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5" name="直線コネクタ 3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7" name="直線コネクタ 3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9" name="直線コネクタ 3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80"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81" name="フローチャート: 判断 3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82" name="フローチャート: 判断 3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3" name="フローチャート: 判断 3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4" name="フローチャート: 判断 3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5" name="フローチャート: 判断 3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87436</xdr:rowOff>
    </xdr:from>
    <xdr:to>
      <xdr:col>116</xdr:col>
      <xdr:colOff>114300</xdr:colOff>
      <xdr:row>41</xdr:row>
      <xdr:rowOff>17586</xdr:rowOff>
    </xdr:to>
    <xdr:sp macro="" textlink="">
      <xdr:nvSpPr>
        <xdr:cNvPr id="391" name="楕円 390"/>
        <xdr:cNvSpPr/>
      </xdr:nvSpPr>
      <xdr:spPr>
        <a:xfrm>
          <a:off x="22110700" y="6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65863</xdr:rowOff>
    </xdr:from>
    <xdr:ext cx="534377" cy="259045"/>
    <xdr:sp macro="" textlink="">
      <xdr:nvSpPr>
        <xdr:cNvPr id="392" name="【一般廃棄物処理施設】&#10;一人当たり有形固定資産（償却資産）額該当値テキスト"/>
        <xdr:cNvSpPr txBox="1"/>
      </xdr:nvSpPr>
      <xdr:spPr>
        <a:xfrm>
          <a:off x="22199600" y="69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104143</xdr:rowOff>
    </xdr:from>
    <xdr:to>
      <xdr:col>112</xdr:col>
      <xdr:colOff>38100</xdr:colOff>
      <xdr:row>41</xdr:row>
      <xdr:rowOff>34293</xdr:rowOff>
    </xdr:to>
    <xdr:sp macro="" textlink="">
      <xdr:nvSpPr>
        <xdr:cNvPr id="393" name="楕円 392"/>
        <xdr:cNvSpPr/>
      </xdr:nvSpPr>
      <xdr:spPr>
        <a:xfrm>
          <a:off x="21272500" y="69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138236</xdr:rowOff>
    </xdr:from>
    <xdr:to>
      <xdr:col>116</xdr:col>
      <xdr:colOff>63500</xdr:colOff>
      <xdr:row>40</xdr:row>
      <xdr:rowOff>154943</xdr:rowOff>
    </xdr:to>
    <xdr:cxnSp macro="">
      <xdr:nvCxnSpPr>
        <xdr:cNvPr id="394" name="直線コネクタ 393"/>
        <xdr:cNvCxnSpPr/>
      </xdr:nvCxnSpPr>
      <xdr:spPr>
        <a:xfrm flipV="1">
          <a:off x="21323300" y="6996236"/>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110851</xdr:rowOff>
    </xdr:from>
    <xdr:to>
      <xdr:col>107</xdr:col>
      <xdr:colOff>101600</xdr:colOff>
      <xdr:row>41</xdr:row>
      <xdr:rowOff>41001</xdr:rowOff>
    </xdr:to>
    <xdr:sp macro="" textlink="">
      <xdr:nvSpPr>
        <xdr:cNvPr id="395" name="楕円 394"/>
        <xdr:cNvSpPr/>
      </xdr:nvSpPr>
      <xdr:spPr>
        <a:xfrm>
          <a:off x="20383500" y="69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154943</xdr:rowOff>
    </xdr:from>
    <xdr:to>
      <xdr:col>111</xdr:col>
      <xdr:colOff>177800</xdr:colOff>
      <xdr:row>40</xdr:row>
      <xdr:rowOff>161651</xdr:rowOff>
    </xdr:to>
    <xdr:cxnSp macro="">
      <xdr:nvCxnSpPr>
        <xdr:cNvPr id="396" name="直線コネクタ 395"/>
        <xdr:cNvCxnSpPr/>
      </xdr:nvCxnSpPr>
      <xdr:spPr>
        <a:xfrm flipV="1">
          <a:off x="20434300" y="7012943"/>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116380</xdr:rowOff>
    </xdr:from>
    <xdr:to>
      <xdr:col>102</xdr:col>
      <xdr:colOff>165100</xdr:colOff>
      <xdr:row>41</xdr:row>
      <xdr:rowOff>46530</xdr:rowOff>
    </xdr:to>
    <xdr:sp macro="" textlink="">
      <xdr:nvSpPr>
        <xdr:cNvPr id="397" name="楕円 396"/>
        <xdr:cNvSpPr/>
      </xdr:nvSpPr>
      <xdr:spPr>
        <a:xfrm>
          <a:off x="19494500" y="69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161651</xdr:rowOff>
    </xdr:from>
    <xdr:to>
      <xdr:col>107</xdr:col>
      <xdr:colOff>50800</xdr:colOff>
      <xdr:row>40</xdr:row>
      <xdr:rowOff>167180</xdr:rowOff>
    </xdr:to>
    <xdr:cxnSp macro="">
      <xdr:nvCxnSpPr>
        <xdr:cNvPr id="398" name="直線コネクタ 397"/>
        <xdr:cNvCxnSpPr/>
      </xdr:nvCxnSpPr>
      <xdr:spPr>
        <a:xfrm flipV="1">
          <a:off x="19545300" y="7019651"/>
          <a:ext cx="8890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124403</xdr:rowOff>
    </xdr:from>
    <xdr:to>
      <xdr:col>98</xdr:col>
      <xdr:colOff>38100</xdr:colOff>
      <xdr:row>41</xdr:row>
      <xdr:rowOff>54553</xdr:rowOff>
    </xdr:to>
    <xdr:sp macro="" textlink="">
      <xdr:nvSpPr>
        <xdr:cNvPr id="399" name="楕円 398"/>
        <xdr:cNvSpPr/>
      </xdr:nvSpPr>
      <xdr:spPr>
        <a:xfrm>
          <a:off x="18605500" y="69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167180</xdr:rowOff>
    </xdr:from>
    <xdr:to>
      <xdr:col>102</xdr:col>
      <xdr:colOff>114300</xdr:colOff>
      <xdr:row>41</xdr:row>
      <xdr:rowOff>3753</xdr:rowOff>
    </xdr:to>
    <xdr:cxnSp macro="">
      <xdr:nvCxnSpPr>
        <xdr:cNvPr id="400" name="直線コネクタ 399"/>
        <xdr:cNvCxnSpPr/>
      </xdr:nvCxnSpPr>
      <xdr:spPr>
        <a:xfrm flipV="1">
          <a:off x="18656300" y="702518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01"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02"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04"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25420</xdr:rowOff>
    </xdr:from>
    <xdr:ext cx="534377" cy="259045"/>
    <xdr:sp macro="" textlink="">
      <xdr:nvSpPr>
        <xdr:cNvPr id="405" name="n_1mainValue【一般廃棄物処理施設】&#10;一人当たり有形固定資産（償却資産）額"/>
        <xdr:cNvSpPr txBox="1"/>
      </xdr:nvSpPr>
      <xdr:spPr>
        <a:xfrm>
          <a:off x="21043411" y="70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32128</xdr:rowOff>
    </xdr:from>
    <xdr:ext cx="534377" cy="259045"/>
    <xdr:sp macro="" textlink="">
      <xdr:nvSpPr>
        <xdr:cNvPr id="406" name="n_2mainValue【一般廃棄物処理施設】&#10;一人当たり有形固定資産（償却資産）額"/>
        <xdr:cNvSpPr txBox="1"/>
      </xdr:nvSpPr>
      <xdr:spPr>
        <a:xfrm>
          <a:off x="20167111" y="70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37657</xdr:rowOff>
    </xdr:from>
    <xdr:ext cx="534377" cy="259045"/>
    <xdr:sp macro="" textlink="">
      <xdr:nvSpPr>
        <xdr:cNvPr id="407" name="n_3mainValue【一般廃棄物処理施設】&#10;一人当たり有形固定資産（償却資産）額"/>
        <xdr:cNvSpPr txBox="1"/>
      </xdr:nvSpPr>
      <xdr:spPr>
        <a:xfrm>
          <a:off x="19278111" y="70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45680</xdr:rowOff>
    </xdr:from>
    <xdr:ext cx="534377" cy="259045"/>
    <xdr:sp macro="" textlink="">
      <xdr:nvSpPr>
        <xdr:cNvPr id="408" name="n_4mainValue【一般廃棄物処理施設】&#10;一人当たり有形固定資産（償却資産）額"/>
        <xdr:cNvSpPr txBox="1"/>
      </xdr:nvSpPr>
      <xdr:spPr>
        <a:xfrm>
          <a:off x="18389111" y="70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4" name="直線コネクタ 43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8" name="直線コネクタ 43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40" name="フローチャート: 判断 43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1" name="フローチャート: 判断 44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42" name="フローチャート: 判断 44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3" name="フローチャート: 判断 44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4" name="フローチャート: 判断 4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450" name="楕円 449"/>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451"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52" name="楕円 451"/>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453" name="直線コネクタ 452"/>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54" name="楕円 453"/>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455" name="直線コネクタ 454"/>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56" name="楕円 455"/>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457" name="直線コネクタ 456"/>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458" name="楕円 457"/>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459" name="直線コネクタ 458"/>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60"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61"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2"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63"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464"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65"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66"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467"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9" name="直線コネクタ 488"/>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1" name="直線コネクタ 49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92"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93" name="直線コネクタ 492"/>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94"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5" name="フローチャート: 判断 494"/>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6" name="フローチャート: 判断 495"/>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7" name="フローチャート: 判断 496"/>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8" name="フローチャート: 判断 497"/>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9" name="フローチャート: 判断 498"/>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72644</xdr:rowOff>
    </xdr:from>
    <xdr:to>
      <xdr:col>116</xdr:col>
      <xdr:colOff>114300</xdr:colOff>
      <xdr:row>62</xdr:row>
      <xdr:rowOff>2794</xdr:rowOff>
    </xdr:to>
    <xdr:sp macro="" textlink="">
      <xdr:nvSpPr>
        <xdr:cNvPr id="505" name="楕円 504"/>
        <xdr:cNvSpPr/>
      </xdr:nvSpPr>
      <xdr:spPr>
        <a:xfrm>
          <a:off x="22110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51071</xdr:rowOff>
    </xdr:from>
    <xdr:ext cx="469744" cy="259045"/>
    <xdr:sp macro="" textlink="">
      <xdr:nvSpPr>
        <xdr:cNvPr id="506" name="【保健センター・保健所】&#10;一人当たり面積該当値テキスト"/>
        <xdr:cNvSpPr txBox="1"/>
      </xdr:nvSpPr>
      <xdr:spPr>
        <a:xfrm>
          <a:off x="22199600"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84074</xdr:rowOff>
    </xdr:from>
    <xdr:to>
      <xdr:col>112</xdr:col>
      <xdr:colOff>38100</xdr:colOff>
      <xdr:row>62</xdr:row>
      <xdr:rowOff>14224</xdr:rowOff>
    </xdr:to>
    <xdr:sp macro="" textlink="">
      <xdr:nvSpPr>
        <xdr:cNvPr id="507" name="楕円 506"/>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123444</xdr:rowOff>
    </xdr:from>
    <xdr:to>
      <xdr:col>116</xdr:col>
      <xdr:colOff>63500</xdr:colOff>
      <xdr:row>61</xdr:row>
      <xdr:rowOff>134874</xdr:rowOff>
    </xdr:to>
    <xdr:cxnSp macro="">
      <xdr:nvCxnSpPr>
        <xdr:cNvPr id="508" name="直線コネクタ 507"/>
        <xdr:cNvCxnSpPr/>
      </xdr:nvCxnSpPr>
      <xdr:spPr>
        <a:xfrm flipV="1">
          <a:off x="21323300" y="105818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93218</xdr:rowOff>
    </xdr:from>
    <xdr:to>
      <xdr:col>107</xdr:col>
      <xdr:colOff>101600</xdr:colOff>
      <xdr:row>62</xdr:row>
      <xdr:rowOff>23368</xdr:rowOff>
    </xdr:to>
    <xdr:sp macro="" textlink="">
      <xdr:nvSpPr>
        <xdr:cNvPr id="509" name="楕円 508"/>
        <xdr:cNvSpPr/>
      </xdr:nvSpPr>
      <xdr:spPr>
        <a:xfrm>
          <a:off x="20383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144018</xdr:rowOff>
    </xdr:to>
    <xdr:cxnSp macro="">
      <xdr:nvCxnSpPr>
        <xdr:cNvPr id="510" name="直線コネクタ 509"/>
        <xdr:cNvCxnSpPr/>
      </xdr:nvCxnSpPr>
      <xdr:spPr>
        <a:xfrm flipV="1">
          <a:off x="20434300" y="1059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102362</xdr:rowOff>
    </xdr:from>
    <xdr:to>
      <xdr:col>102</xdr:col>
      <xdr:colOff>165100</xdr:colOff>
      <xdr:row>62</xdr:row>
      <xdr:rowOff>32512</xdr:rowOff>
    </xdr:to>
    <xdr:sp macro="" textlink="">
      <xdr:nvSpPr>
        <xdr:cNvPr id="511" name="楕円 510"/>
        <xdr:cNvSpPr/>
      </xdr:nvSpPr>
      <xdr:spPr>
        <a:xfrm>
          <a:off x="19494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144018</xdr:rowOff>
    </xdr:from>
    <xdr:to>
      <xdr:col>107</xdr:col>
      <xdr:colOff>50800</xdr:colOff>
      <xdr:row>61</xdr:row>
      <xdr:rowOff>153162</xdr:rowOff>
    </xdr:to>
    <xdr:cxnSp macro="">
      <xdr:nvCxnSpPr>
        <xdr:cNvPr id="512" name="直線コネクタ 511"/>
        <xdr:cNvCxnSpPr/>
      </xdr:nvCxnSpPr>
      <xdr:spPr>
        <a:xfrm flipV="1">
          <a:off x="19545300" y="10602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13" name="楕円 512"/>
        <xdr:cNvSpPr/>
      </xdr:nvSpPr>
      <xdr:spPr>
        <a:xfrm>
          <a:off x="18605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153162</xdr:rowOff>
    </xdr:from>
    <xdr:to>
      <xdr:col>102</xdr:col>
      <xdr:colOff>114300</xdr:colOff>
      <xdr:row>61</xdr:row>
      <xdr:rowOff>162306</xdr:rowOff>
    </xdr:to>
    <xdr:cxnSp macro="">
      <xdr:nvCxnSpPr>
        <xdr:cNvPr id="514" name="直線コネクタ 513"/>
        <xdr:cNvCxnSpPr/>
      </xdr:nvCxnSpPr>
      <xdr:spPr>
        <a:xfrm flipV="1">
          <a:off x="18656300" y="1061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15"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6"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7"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18"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5351</xdr:rowOff>
    </xdr:from>
    <xdr:ext cx="469744" cy="259045"/>
    <xdr:sp macro="" textlink="">
      <xdr:nvSpPr>
        <xdr:cNvPr id="519" name="n_1mainValue【保健センター・保健所】&#10;一人当たり面積"/>
        <xdr:cNvSpPr txBox="1"/>
      </xdr:nvSpPr>
      <xdr:spPr>
        <a:xfrm>
          <a:off x="21075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20" name="n_2mainValue【保健センター・保健所】&#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23639</xdr:rowOff>
    </xdr:from>
    <xdr:ext cx="469744" cy="259045"/>
    <xdr:sp macro="" textlink="">
      <xdr:nvSpPr>
        <xdr:cNvPr id="521" name="n_3mainValue【保健センター・保健所】&#10;一人当たり面積"/>
        <xdr:cNvSpPr txBox="1"/>
      </xdr:nvSpPr>
      <xdr:spPr>
        <a:xfrm>
          <a:off x="19310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522" name="n_4mainValue【保健センター・保健所】&#10;一人当たり面積"/>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7" name="直線コネクタ 54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5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51" name="直線コネクタ 55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4" name="フローチャート: 判断 55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5" name="フローチャート: 判断 55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6" name="フローチャート: 判断 55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7" name="フローチャート: 判断 55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563" name="楕円 562"/>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564" name="【消防施設】&#10;有形固定資産減価償却率該当値テキスト"/>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565" name="楕円 564"/>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34289</xdr:rowOff>
    </xdr:to>
    <xdr:cxnSp macro="">
      <xdr:nvCxnSpPr>
        <xdr:cNvPr id="566" name="直線コネクタ 565"/>
        <xdr:cNvCxnSpPr/>
      </xdr:nvCxnSpPr>
      <xdr:spPr>
        <a:xfrm>
          <a:off x="15481300" y="142132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50164</xdr:rowOff>
    </xdr:from>
    <xdr:to>
      <xdr:col>76</xdr:col>
      <xdr:colOff>165100</xdr:colOff>
      <xdr:row>82</xdr:row>
      <xdr:rowOff>151764</xdr:rowOff>
    </xdr:to>
    <xdr:sp macro="" textlink="">
      <xdr:nvSpPr>
        <xdr:cNvPr id="567" name="楕円 566"/>
        <xdr:cNvSpPr/>
      </xdr:nvSpPr>
      <xdr:spPr>
        <a:xfrm>
          <a:off x="14541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100964</xdr:rowOff>
    </xdr:from>
    <xdr:to>
      <xdr:col>81</xdr:col>
      <xdr:colOff>50800</xdr:colOff>
      <xdr:row>82</xdr:row>
      <xdr:rowOff>154305</xdr:rowOff>
    </xdr:to>
    <xdr:cxnSp macro="">
      <xdr:nvCxnSpPr>
        <xdr:cNvPr id="568" name="直線コネクタ 567"/>
        <xdr:cNvCxnSpPr/>
      </xdr:nvCxnSpPr>
      <xdr:spPr>
        <a:xfrm>
          <a:off x="14592300" y="141598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xdr:rowOff>
    </xdr:from>
    <xdr:to>
      <xdr:col>72</xdr:col>
      <xdr:colOff>38100</xdr:colOff>
      <xdr:row>82</xdr:row>
      <xdr:rowOff>115570</xdr:rowOff>
    </xdr:to>
    <xdr:sp macro="" textlink="">
      <xdr:nvSpPr>
        <xdr:cNvPr id="569" name="楕円 568"/>
        <xdr:cNvSpPr/>
      </xdr:nvSpPr>
      <xdr:spPr>
        <a:xfrm>
          <a:off x="13652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64770</xdr:rowOff>
    </xdr:from>
    <xdr:to>
      <xdr:col>76</xdr:col>
      <xdr:colOff>114300</xdr:colOff>
      <xdr:row>82</xdr:row>
      <xdr:rowOff>100964</xdr:rowOff>
    </xdr:to>
    <xdr:cxnSp macro="">
      <xdr:nvCxnSpPr>
        <xdr:cNvPr id="570" name="直線コネクタ 569"/>
        <xdr:cNvCxnSpPr/>
      </xdr:nvCxnSpPr>
      <xdr:spPr>
        <a:xfrm>
          <a:off x="13703300" y="141236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19686</xdr:rowOff>
    </xdr:from>
    <xdr:to>
      <xdr:col>67</xdr:col>
      <xdr:colOff>101600</xdr:colOff>
      <xdr:row>83</xdr:row>
      <xdr:rowOff>121286</xdr:rowOff>
    </xdr:to>
    <xdr:sp macro="" textlink="">
      <xdr:nvSpPr>
        <xdr:cNvPr id="571" name="楕円 570"/>
        <xdr:cNvSpPr/>
      </xdr:nvSpPr>
      <xdr:spPr>
        <a:xfrm>
          <a:off x="12763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64770</xdr:rowOff>
    </xdr:from>
    <xdr:to>
      <xdr:col>71</xdr:col>
      <xdr:colOff>177800</xdr:colOff>
      <xdr:row>83</xdr:row>
      <xdr:rowOff>70486</xdr:rowOff>
    </xdr:to>
    <xdr:cxnSp macro="">
      <xdr:nvCxnSpPr>
        <xdr:cNvPr id="572" name="直線コネクタ 571"/>
        <xdr:cNvCxnSpPr/>
      </xdr:nvCxnSpPr>
      <xdr:spPr>
        <a:xfrm flipV="1">
          <a:off x="12814300" y="1412367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73"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74"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7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577" name="n_1mainValue【消防施設】&#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168291</xdr:rowOff>
    </xdr:from>
    <xdr:ext cx="405111" cy="259045"/>
    <xdr:sp macro="" textlink="">
      <xdr:nvSpPr>
        <xdr:cNvPr id="578" name="n_2mainValue【消防施設】&#10;有形固定資産減価償却率"/>
        <xdr:cNvSpPr txBox="1"/>
      </xdr:nvSpPr>
      <xdr:spPr>
        <a:xfrm>
          <a:off x="14389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106697</xdr:rowOff>
    </xdr:from>
    <xdr:ext cx="405111" cy="259045"/>
    <xdr:sp macro="" textlink="">
      <xdr:nvSpPr>
        <xdr:cNvPr id="579" name="n_3mainValue【消防施設】&#10;有形固定資産減価償却率"/>
        <xdr:cNvSpPr txBox="1"/>
      </xdr:nvSpPr>
      <xdr:spPr>
        <a:xfrm>
          <a:off x="13500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112413</xdr:rowOff>
    </xdr:from>
    <xdr:ext cx="405111" cy="259045"/>
    <xdr:sp macro="" textlink="">
      <xdr:nvSpPr>
        <xdr:cNvPr id="580" name="n_4mainValue【消防施設】&#10;有形固定資産減価償却率"/>
        <xdr:cNvSpPr txBox="1"/>
      </xdr:nvSpPr>
      <xdr:spPr>
        <a:xfrm>
          <a:off x="12611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4" name="直線コネクタ 603"/>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7"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8" name="直線コネクタ 607"/>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09"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0" name="フローチャート: 判断 609"/>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11" name="フローチャート: 判断 610"/>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3" name="フローチャート: 判断 612"/>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4" name="フローチャート: 判断 613"/>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137795</xdr:rowOff>
    </xdr:from>
    <xdr:to>
      <xdr:col>116</xdr:col>
      <xdr:colOff>114300</xdr:colOff>
      <xdr:row>84</xdr:row>
      <xdr:rowOff>67945</xdr:rowOff>
    </xdr:to>
    <xdr:sp macro="" textlink="">
      <xdr:nvSpPr>
        <xdr:cNvPr id="620" name="楕円 619"/>
        <xdr:cNvSpPr/>
      </xdr:nvSpPr>
      <xdr:spPr>
        <a:xfrm>
          <a:off x="22110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160672</xdr:rowOff>
    </xdr:from>
    <xdr:ext cx="469744" cy="259045"/>
    <xdr:sp macro="" textlink="">
      <xdr:nvSpPr>
        <xdr:cNvPr id="621" name="【消防施設】&#10;一人当たり面積該当値テキスト"/>
        <xdr:cNvSpPr txBox="1"/>
      </xdr:nvSpPr>
      <xdr:spPr>
        <a:xfrm>
          <a:off x="22199600" y="142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622" name="楕円 621"/>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17145</xdr:rowOff>
    </xdr:from>
    <xdr:to>
      <xdr:col>116</xdr:col>
      <xdr:colOff>63500</xdr:colOff>
      <xdr:row>84</xdr:row>
      <xdr:rowOff>30480</xdr:rowOff>
    </xdr:to>
    <xdr:cxnSp macro="">
      <xdr:nvCxnSpPr>
        <xdr:cNvPr id="623" name="直線コネクタ 622"/>
        <xdr:cNvCxnSpPr/>
      </xdr:nvCxnSpPr>
      <xdr:spPr>
        <a:xfrm flipV="1">
          <a:off x="21323300" y="144189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160655</xdr:rowOff>
    </xdr:from>
    <xdr:to>
      <xdr:col>107</xdr:col>
      <xdr:colOff>101600</xdr:colOff>
      <xdr:row>84</xdr:row>
      <xdr:rowOff>90805</xdr:rowOff>
    </xdr:to>
    <xdr:sp macro="" textlink="">
      <xdr:nvSpPr>
        <xdr:cNvPr id="624" name="楕円 623"/>
        <xdr:cNvSpPr/>
      </xdr:nvSpPr>
      <xdr:spPr>
        <a:xfrm>
          <a:off x="20383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40005</xdr:rowOff>
    </xdr:to>
    <xdr:cxnSp macro="">
      <xdr:nvCxnSpPr>
        <xdr:cNvPr id="625" name="直線コネクタ 624"/>
        <xdr:cNvCxnSpPr/>
      </xdr:nvCxnSpPr>
      <xdr:spPr>
        <a:xfrm flipV="1">
          <a:off x="20434300" y="144322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170180</xdr:rowOff>
    </xdr:from>
    <xdr:to>
      <xdr:col>102</xdr:col>
      <xdr:colOff>165100</xdr:colOff>
      <xdr:row>84</xdr:row>
      <xdr:rowOff>100330</xdr:rowOff>
    </xdr:to>
    <xdr:sp macro="" textlink="">
      <xdr:nvSpPr>
        <xdr:cNvPr id="626" name="楕円 625"/>
        <xdr:cNvSpPr/>
      </xdr:nvSpPr>
      <xdr:spPr>
        <a:xfrm>
          <a:off x="19494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40005</xdr:rowOff>
    </xdr:from>
    <xdr:to>
      <xdr:col>107</xdr:col>
      <xdr:colOff>50800</xdr:colOff>
      <xdr:row>84</xdr:row>
      <xdr:rowOff>49530</xdr:rowOff>
    </xdr:to>
    <xdr:cxnSp macro="">
      <xdr:nvCxnSpPr>
        <xdr:cNvPr id="627" name="直線コネクタ 626"/>
        <xdr:cNvCxnSpPr/>
      </xdr:nvCxnSpPr>
      <xdr:spPr>
        <a:xfrm flipV="1">
          <a:off x="19545300" y="14441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42545</xdr:rowOff>
    </xdr:from>
    <xdr:to>
      <xdr:col>98</xdr:col>
      <xdr:colOff>38100</xdr:colOff>
      <xdr:row>84</xdr:row>
      <xdr:rowOff>144145</xdr:rowOff>
    </xdr:to>
    <xdr:sp macro="" textlink="">
      <xdr:nvSpPr>
        <xdr:cNvPr id="628" name="楕円 627"/>
        <xdr:cNvSpPr/>
      </xdr:nvSpPr>
      <xdr:spPr>
        <a:xfrm>
          <a:off x="18605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49530</xdr:rowOff>
    </xdr:from>
    <xdr:to>
      <xdr:col>102</xdr:col>
      <xdr:colOff>114300</xdr:colOff>
      <xdr:row>84</xdr:row>
      <xdr:rowOff>93345</xdr:rowOff>
    </xdr:to>
    <xdr:cxnSp macro="">
      <xdr:nvCxnSpPr>
        <xdr:cNvPr id="629" name="直線コネクタ 628"/>
        <xdr:cNvCxnSpPr/>
      </xdr:nvCxnSpPr>
      <xdr:spPr>
        <a:xfrm flipV="1">
          <a:off x="18656300" y="14451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630"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1"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32"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33"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634" name="n_1mainValue【消防施設】&#10;一人当たり面積"/>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81932</xdr:rowOff>
    </xdr:from>
    <xdr:ext cx="469744" cy="259045"/>
    <xdr:sp macro="" textlink="">
      <xdr:nvSpPr>
        <xdr:cNvPr id="635" name="n_2mainValue【消防施設】&#10;一人当たり面積"/>
        <xdr:cNvSpPr txBox="1"/>
      </xdr:nvSpPr>
      <xdr:spPr>
        <a:xfrm>
          <a:off x="20199427"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116857</xdr:rowOff>
    </xdr:from>
    <xdr:ext cx="469744" cy="259045"/>
    <xdr:sp macro="" textlink="">
      <xdr:nvSpPr>
        <xdr:cNvPr id="636" name="n_3mainValue【消防施設】&#10;一人当たり面積"/>
        <xdr:cNvSpPr txBox="1"/>
      </xdr:nvSpPr>
      <xdr:spPr>
        <a:xfrm>
          <a:off x="19310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135272</xdr:rowOff>
    </xdr:from>
    <xdr:ext cx="469744" cy="259045"/>
    <xdr:sp macro="" textlink="">
      <xdr:nvSpPr>
        <xdr:cNvPr id="637" name="n_4mainValue【消防施設】&#10;一人当たり面積"/>
        <xdr:cNvSpPr txBox="1"/>
      </xdr:nvSpPr>
      <xdr:spPr>
        <a:xfrm>
          <a:off x="18421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3" name="直線コネクタ 6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7" name="直線コネクタ 6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8"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9" name="フローチャート: 判断 66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70" name="フローチャート: 判断 66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71" name="フローチャート: 判断 67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72" name="フローチャート: 判断 67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73" name="フローチャート: 判断 67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679" name="楕円 678"/>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680" name="【庁舎】&#10;有形固定資産減価償却率該当値テキスト"/>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681" name="楕円 680"/>
        <xdr:cNvSpPr/>
      </xdr:nvSpPr>
      <xdr:spPr>
        <a:xfrm>
          <a:off x="1543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10886</xdr:rowOff>
    </xdr:to>
    <xdr:cxnSp macro="">
      <xdr:nvCxnSpPr>
        <xdr:cNvPr id="682" name="直線コネクタ 681"/>
        <xdr:cNvCxnSpPr/>
      </xdr:nvCxnSpPr>
      <xdr:spPr>
        <a:xfrm>
          <a:off x="15481300" y="185144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92348</xdr:rowOff>
    </xdr:from>
    <xdr:to>
      <xdr:col>76</xdr:col>
      <xdr:colOff>165100</xdr:colOff>
      <xdr:row>108</xdr:row>
      <xdr:rowOff>22498</xdr:rowOff>
    </xdr:to>
    <xdr:sp macro="" textlink="">
      <xdr:nvSpPr>
        <xdr:cNvPr id="683" name="楕円 682"/>
        <xdr:cNvSpPr/>
      </xdr:nvSpPr>
      <xdr:spPr>
        <a:xfrm>
          <a:off x="1454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107</xdr:row>
      <xdr:rowOff>169273</xdr:rowOff>
    </xdr:to>
    <xdr:cxnSp macro="">
      <xdr:nvCxnSpPr>
        <xdr:cNvPr id="684" name="直線コネクタ 683"/>
        <xdr:cNvCxnSpPr/>
      </xdr:nvCxnSpPr>
      <xdr:spPr>
        <a:xfrm>
          <a:off x="14592300" y="18488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61323</xdr:rowOff>
    </xdr:from>
    <xdr:to>
      <xdr:col>72</xdr:col>
      <xdr:colOff>38100</xdr:colOff>
      <xdr:row>107</xdr:row>
      <xdr:rowOff>162923</xdr:rowOff>
    </xdr:to>
    <xdr:sp macro="" textlink="">
      <xdr:nvSpPr>
        <xdr:cNvPr id="685" name="楕円 684"/>
        <xdr:cNvSpPr/>
      </xdr:nvSpPr>
      <xdr:spPr>
        <a:xfrm>
          <a:off x="1365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112123</xdr:rowOff>
    </xdr:from>
    <xdr:to>
      <xdr:col>76</xdr:col>
      <xdr:colOff>114300</xdr:colOff>
      <xdr:row>107</xdr:row>
      <xdr:rowOff>143148</xdr:rowOff>
    </xdr:to>
    <xdr:cxnSp macro="">
      <xdr:nvCxnSpPr>
        <xdr:cNvPr id="686" name="直線コネクタ 685"/>
        <xdr:cNvCxnSpPr/>
      </xdr:nvCxnSpPr>
      <xdr:spPr>
        <a:xfrm>
          <a:off x="13703300" y="184572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687" name="楕円 686"/>
        <xdr:cNvSpPr/>
      </xdr:nvSpPr>
      <xdr:spPr>
        <a:xfrm>
          <a:off x="1276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81099</xdr:rowOff>
    </xdr:from>
    <xdr:to>
      <xdr:col>71</xdr:col>
      <xdr:colOff>177800</xdr:colOff>
      <xdr:row>107</xdr:row>
      <xdr:rowOff>112123</xdr:rowOff>
    </xdr:to>
    <xdr:cxnSp macro="">
      <xdr:nvCxnSpPr>
        <xdr:cNvPr id="688" name="直線コネクタ 687"/>
        <xdr:cNvCxnSpPr/>
      </xdr:nvCxnSpPr>
      <xdr:spPr>
        <a:xfrm>
          <a:off x="12814300" y="18426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9"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9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9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9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693" name="n_1mainValue【庁舎】&#10;有形固定資産減価償却率"/>
        <xdr:cNvSpPr txBox="1"/>
      </xdr:nvSpPr>
      <xdr:spPr>
        <a:xfrm>
          <a:off x="15266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13625</xdr:rowOff>
    </xdr:from>
    <xdr:ext cx="405111" cy="259045"/>
    <xdr:sp macro="" textlink="">
      <xdr:nvSpPr>
        <xdr:cNvPr id="694" name="n_2mainValue【庁舎】&#10;有形固定資産減価償却率"/>
        <xdr:cNvSpPr txBox="1"/>
      </xdr:nvSpPr>
      <xdr:spPr>
        <a:xfrm>
          <a:off x="14389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154050</xdr:rowOff>
    </xdr:from>
    <xdr:ext cx="405111" cy="259045"/>
    <xdr:sp macro="" textlink="">
      <xdr:nvSpPr>
        <xdr:cNvPr id="695" name="n_3mainValue【庁舎】&#10;有形固定資産減価償却率"/>
        <xdr:cNvSpPr txBox="1"/>
      </xdr:nvSpPr>
      <xdr:spPr>
        <a:xfrm>
          <a:off x="13500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696" name="n_4mainValue【庁舎】&#10;有形固定資産減価償却率"/>
        <xdr:cNvSpPr txBox="1"/>
      </xdr:nvSpPr>
      <xdr:spPr>
        <a:xfrm>
          <a:off x="12611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22" name="直線コネクタ 72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4" name="直線コネクタ 72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8" name="フローチャート: 判断 72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9" name="フローチャート: 判断 72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30" name="フローチャート: 判断 72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31" name="フローチャート: 判断 73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32" name="フローチャート: 判断 73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74222</xdr:rowOff>
    </xdr:from>
    <xdr:to>
      <xdr:col>116</xdr:col>
      <xdr:colOff>114300</xdr:colOff>
      <xdr:row>109</xdr:row>
      <xdr:rowOff>4372</xdr:rowOff>
    </xdr:to>
    <xdr:sp macro="" textlink="">
      <xdr:nvSpPr>
        <xdr:cNvPr id="738" name="楕円 737"/>
        <xdr:cNvSpPr/>
      </xdr:nvSpPr>
      <xdr:spPr>
        <a:xfrm>
          <a:off x="22110700" y="185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739"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62793</xdr:rowOff>
    </xdr:from>
    <xdr:to>
      <xdr:col>112</xdr:col>
      <xdr:colOff>38100</xdr:colOff>
      <xdr:row>108</xdr:row>
      <xdr:rowOff>164393</xdr:rowOff>
    </xdr:to>
    <xdr:sp macro="" textlink="">
      <xdr:nvSpPr>
        <xdr:cNvPr id="740" name="楕円 739"/>
        <xdr:cNvSpPr/>
      </xdr:nvSpPr>
      <xdr:spPr>
        <a:xfrm>
          <a:off x="21272500" y="185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113593</xdr:rowOff>
    </xdr:from>
    <xdr:to>
      <xdr:col>116</xdr:col>
      <xdr:colOff>63500</xdr:colOff>
      <xdr:row>108</xdr:row>
      <xdr:rowOff>125022</xdr:rowOff>
    </xdr:to>
    <xdr:cxnSp macro="">
      <xdr:nvCxnSpPr>
        <xdr:cNvPr id="741" name="直線コネクタ 740"/>
        <xdr:cNvCxnSpPr/>
      </xdr:nvCxnSpPr>
      <xdr:spPr>
        <a:xfrm>
          <a:off x="21323300" y="1863019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65078</xdr:rowOff>
    </xdr:from>
    <xdr:to>
      <xdr:col>107</xdr:col>
      <xdr:colOff>101600</xdr:colOff>
      <xdr:row>108</xdr:row>
      <xdr:rowOff>166678</xdr:rowOff>
    </xdr:to>
    <xdr:sp macro="" textlink="">
      <xdr:nvSpPr>
        <xdr:cNvPr id="742" name="楕円 741"/>
        <xdr:cNvSpPr/>
      </xdr:nvSpPr>
      <xdr:spPr>
        <a:xfrm>
          <a:off x="20383500" y="18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113593</xdr:rowOff>
    </xdr:from>
    <xdr:to>
      <xdr:col>111</xdr:col>
      <xdr:colOff>177800</xdr:colOff>
      <xdr:row>108</xdr:row>
      <xdr:rowOff>115878</xdr:rowOff>
    </xdr:to>
    <xdr:cxnSp macro="">
      <xdr:nvCxnSpPr>
        <xdr:cNvPr id="743" name="直線コネクタ 742"/>
        <xdr:cNvCxnSpPr/>
      </xdr:nvCxnSpPr>
      <xdr:spPr>
        <a:xfrm flipV="1">
          <a:off x="20434300" y="186301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66875</xdr:rowOff>
    </xdr:from>
    <xdr:to>
      <xdr:col>102</xdr:col>
      <xdr:colOff>165100</xdr:colOff>
      <xdr:row>108</xdr:row>
      <xdr:rowOff>168475</xdr:rowOff>
    </xdr:to>
    <xdr:sp macro="" textlink="">
      <xdr:nvSpPr>
        <xdr:cNvPr id="744" name="楕円 743"/>
        <xdr:cNvSpPr/>
      </xdr:nvSpPr>
      <xdr:spPr>
        <a:xfrm>
          <a:off x="19494500" y="185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115878</xdr:rowOff>
    </xdr:from>
    <xdr:to>
      <xdr:col>107</xdr:col>
      <xdr:colOff>50800</xdr:colOff>
      <xdr:row>108</xdr:row>
      <xdr:rowOff>117675</xdr:rowOff>
    </xdr:to>
    <xdr:cxnSp macro="">
      <xdr:nvCxnSpPr>
        <xdr:cNvPr id="745" name="直線コネクタ 744"/>
        <xdr:cNvCxnSpPr/>
      </xdr:nvCxnSpPr>
      <xdr:spPr>
        <a:xfrm flipV="1">
          <a:off x="19545300" y="18632478"/>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69650</xdr:rowOff>
    </xdr:from>
    <xdr:to>
      <xdr:col>98</xdr:col>
      <xdr:colOff>38100</xdr:colOff>
      <xdr:row>108</xdr:row>
      <xdr:rowOff>171250</xdr:rowOff>
    </xdr:to>
    <xdr:sp macro="" textlink="">
      <xdr:nvSpPr>
        <xdr:cNvPr id="746" name="楕円 745"/>
        <xdr:cNvSpPr/>
      </xdr:nvSpPr>
      <xdr:spPr>
        <a:xfrm>
          <a:off x="18605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117675</xdr:rowOff>
    </xdr:from>
    <xdr:to>
      <xdr:col>102</xdr:col>
      <xdr:colOff>114300</xdr:colOff>
      <xdr:row>108</xdr:row>
      <xdr:rowOff>120450</xdr:rowOff>
    </xdr:to>
    <xdr:cxnSp macro="">
      <xdr:nvCxnSpPr>
        <xdr:cNvPr id="747" name="直線コネクタ 746"/>
        <xdr:cNvCxnSpPr/>
      </xdr:nvCxnSpPr>
      <xdr:spPr>
        <a:xfrm flipV="1">
          <a:off x="18656300" y="1863427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50"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51"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155520</xdr:rowOff>
    </xdr:from>
    <xdr:ext cx="469744" cy="259045"/>
    <xdr:sp macro="" textlink="">
      <xdr:nvSpPr>
        <xdr:cNvPr id="752" name="n_1mainValue【庁舎】&#10;一人当たり面積"/>
        <xdr:cNvSpPr txBox="1"/>
      </xdr:nvSpPr>
      <xdr:spPr>
        <a:xfrm>
          <a:off x="21075727" y="186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157805</xdr:rowOff>
    </xdr:from>
    <xdr:ext cx="469744" cy="259045"/>
    <xdr:sp macro="" textlink="">
      <xdr:nvSpPr>
        <xdr:cNvPr id="753" name="n_2mainValue【庁舎】&#10;一人当たり面積"/>
        <xdr:cNvSpPr txBox="1"/>
      </xdr:nvSpPr>
      <xdr:spPr>
        <a:xfrm>
          <a:off x="20199427" y="18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159602</xdr:rowOff>
    </xdr:from>
    <xdr:ext cx="469744" cy="259045"/>
    <xdr:sp macro="" textlink="">
      <xdr:nvSpPr>
        <xdr:cNvPr id="754" name="n_3mainValue【庁舎】&#10;一人当たり面積"/>
        <xdr:cNvSpPr txBox="1"/>
      </xdr:nvSpPr>
      <xdr:spPr>
        <a:xfrm>
          <a:off x="19310427" y="1867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162377</xdr:rowOff>
    </xdr:from>
    <xdr:ext cx="469744" cy="259045"/>
    <xdr:sp macro="" textlink="">
      <xdr:nvSpPr>
        <xdr:cNvPr id="755" name="n_4mainValue【庁舎】&#10;一人当たり面積"/>
        <xdr:cNvSpPr txBox="1"/>
      </xdr:nvSpPr>
      <xdr:spPr>
        <a:xfrm>
          <a:off x="18421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当町の有形固定資産減価償却率は</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を大きく上回っている状況であり、施設全般にわたり老朽化が進んでいる状況であることがわかる。（福祉施設は、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に老人ホームの建て替えを行ったため、減価償却率は低くなっている。）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　当町での公共施設整備は、昭和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年代後半から集中的に整備を行われた経緯があるため、現在はそれらの公共施設が一斉に更新時期を迎えつつある状況となっている。</a:t>
          </a:r>
        </a:p>
        <a:p>
          <a:r>
            <a:rPr kumimoji="1" lang="ja-JP" altLang="en-US" sz="1300">
              <a:latin typeface="ＭＳ Ｐゴシック" panose="020B0600070205080204" pitchFamily="50" charset="-128"/>
              <a:ea typeface="ＭＳ Ｐゴシック" panose="020B0600070205080204" pitchFamily="50" charset="-128"/>
            </a:rPr>
            <a:t>　これらの老朽施設の更新整備にあたっては、現在の住民ニーズ等の的確な把握と、時代に即した公共施設の在り方を十分に検討の上進めることが重要であり、施設区分ごとに施設の複合化、集約化または建物の長寿命など適切な対策を講じ、公共施設整備、管理に係る総コストの抑制に努めることが重要である。</a:t>
          </a:r>
        </a:p>
        <a:p>
          <a:r>
            <a:rPr kumimoji="1" lang="ja-JP" altLang="en-US" sz="1300">
              <a:latin typeface="ＭＳ Ｐゴシック" panose="020B0600070205080204" pitchFamily="50" charset="-128"/>
              <a:ea typeface="ＭＳ Ｐゴシック" panose="020B0600070205080204" pitchFamily="50" charset="-128"/>
            </a:rPr>
            <a:t>　また、特に老朽化が著しい庁舎について、現在建替え整備を進めているところであり、適正規模、適正事業費で事業実施を行うことはもちろんのこと、ライフサイクルコストにも配意した設計とし、将来世代の負担抑制に努めることとしてい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過疎化よる人口減少や少子高齢化が進行し、全国平均を上回る高齢化率（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％、前年同期比＋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％）に加え、町内に企業が少ないことなどにより財政基盤が弱く、類似団体の中でも最下層に位置している。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産業振興よる町税収入の増加を図るなど自主財源の確保に努めるとともに、行政のさらなる効率化に努め財政の健全化を図る。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経常的経費充当一般財源が前年比で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したほか、普通交付税が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したことなどにより、経常収支比率は前年比で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となった。経常的経費充当一般財源の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、公債費や老朽化した施設の維持補修費の増加などにより、経常収支比率が増加していく見込みである。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引き続き職員定数や公共施設の適正な管理に務め、経常的経費の抑制を図っていく。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85344</xdr:rowOff>
    </xdr:to>
    <xdr:cxnSp macro="">
      <xdr:nvCxnSpPr>
        <xdr:cNvPr id="129" name="直線コネクタ 128"/>
        <xdr:cNvCxnSpPr/>
      </xdr:nvCxnSpPr>
      <xdr:spPr>
        <a:xfrm flipV="1">
          <a:off x="4114800" y="1080947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85344</xdr:rowOff>
    </xdr:to>
    <xdr:cxnSp macro="">
      <xdr:nvCxnSpPr>
        <xdr:cNvPr id="132" name="直線コネクタ 131"/>
        <xdr:cNvCxnSpPr/>
      </xdr:nvCxnSpPr>
      <xdr:spPr>
        <a:xfrm>
          <a:off x="3225800" y="1084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41910</xdr:rowOff>
    </xdr:to>
    <xdr:cxnSp macro="">
      <xdr:nvCxnSpPr>
        <xdr:cNvPr id="135" name="直線コネクタ 134"/>
        <xdr:cNvCxnSpPr/>
      </xdr:nvCxnSpPr>
      <xdr:spPr>
        <a:xfrm>
          <a:off x="2336800" y="1065987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29972</xdr:rowOff>
    </xdr:to>
    <xdr:cxnSp macro="">
      <xdr:nvCxnSpPr>
        <xdr:cNvPr id="138" name="直線コネクタ 137"/>
        <xdr:cNvCxnSpPr/>
      </xdr:nvCxnSpPr>
      <xdr:spPr>
        <a:xfrm>
          <a:off x="1447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0" name="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1" name="テキスト ボックス 150"/>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2" name="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3" name="テキスト ボックス 152"/>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6" name="楕円 155"/>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7" name="テキスト ボックス 156"/>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地域おこし協力隊員報酬の増などにより、人件費総額は前年度比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消費税増税による委託費等の増や山村留学寄宿舎用備品購入費の増などにより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％）の増となった。その結果、一人当たりの人件費・物件費の額は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とほぼ同水準となったところであるが、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適正な人員管理と効率的な財政運営に努め、人件費及び物件費の抑制に努めていく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117469</xdr:rowOff>
    </xdr:from>
    <xdr:to>
      <xdr:col>23</xdr:col>
      <xdr:colOff>133350</xdr:colOff>
      <xdr:row>84</xdr:row>
      <xdr:rowOff>11494</xdr:rowOff>
    </xdr:to>
    <xdr:cxnSp macro="">
      <xdr:nvCxnSpPr>
        <xdr:cNvPr id="194" name="直線コネクタ 193"/>
        <xdr:cNvCxnSpPr/>
      </xdr:nvCxnSpPr>
      <xdr:spPr>
        <a:xfrm>
          <a:off x="4114800" y="14347819"/>
          <a:ext cx="8382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89419</xdr:rowOff>
    </xdr:from>
    <xdr:to>
      <xdr:col>19</xdr:col>
      <xdr:colOff>133350</xdr:colOff>
      <xdr:row>83</xdr:row>
      <xdr:rowOff>117469</xdr:rowOff>
    </xdr:to>
    <xdr:cxnSp macro="">
      <xdr:nvCxnSpPr>
        <xdr:cNvPr id="197" name="直線コネクタ 196"/>
        <xdr:cNvCxnSpPr/>
      </xdr:nvCxnSpPr>
      <xdr:spPr>
        <a:xfrm>
          <a:off x="3225800" y="14319769"/>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89419</xdr:rowOff>
    </xdr:from>
    <xdr:to>
      <xdr:col>15</xdr:col>
      <xdr:colOff>82550</xdr:colOff>
      <xdr:row>83</xdr:row>
      <xdr:rowOff>126431</xdr:rowOff>
    </xdr:to>
    <xdr:cxnSp macro="">
      <xdr:nvCxnSpPr>
        <xdr:cNvPr id="200" name="直線コネクタ 199"/>
        <xdr:cNvCxnSpPr/>
      </xdr:nvCxnSpPr>
      <xdr:spPr>
        <a:xfrm flipV="1">
          <a:off x="2336800" y="14319769"/>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77524</xdr:rowOff>
    </xdr:from>
    <xdr:to>
      <xdr:col>11</xdr:col>
      <xdr:colOff>31750</xdr:colOff>
      <xdr:row>83</xdr:row>
      <xdr:rowOff>126431</xdr:rowOff>
    </xdr:to>
    <xdr:cxnSp macro="">
      <xdr:nvCxnSpPr>
        <xdr:cNvPr id="203" name="直線コネクタ 202"/>
        <xdr:cNvCxnSpPr/>
      </xdr:nvCxnSpPr>
      <xdr:spPr>
        <a:xfrm>
          <a:off x="1447800" y="14307874"/>
          <a:ext cx="889000" cy="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132144</xdr:rowOff>
    </xdr:from>
    <xdr:to>
      <xdr:col>23</xdr:col>
      <xdr:colOff>184150</xdr:colOff>
      <xdr:row>84</xdr:row>
      <xdr:rowOff>62294</xdr:rowOff>
    </xdr:to>
    <xdr:sp macro="" textlink="">
      <xdr:nvSpPr>
        <xdr:cNvPr id="213" name="楕円 212"/>
        <xdr:cNvSpPr/>
      </xdr:nvSpPr>
      <xdr:spPr>
        <a:xfrm>
          <a:off x="4902200" y="14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148671</xdr:rowOff>
    </xdr:from>
    <xdr:ext cx="762000" cy="259045"/>
    <xdr:sp macro="" textlink="">
      <xdr:nvSpPr>
        <xdr:cNvPr id="214" name="人件費・物件費等の状況該当値テキスト"/>
        <xdr:cNvSpPr txBox="1"/>
      </xdr:nvSpPr>
      <xdr:spPr>
        <a:xfrm>
          <a:off x="5041900" y="1420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66669</xdr:rowOff>
    </xdr:from>
    <xdr:to>
      <xdr:col>19</xdr:col>
      <xdr:colOff>184150</xdr:colOff>
      <xdr:row>83</xdr:row>
      <xdr:rowOff>168269</xdr:rowOff>
    </xdr:to>
    <xdr:sp macro="" textlink="">
      <xdr:nvSpPr>
        <xdr:cNvPr id="215" name="楕円 214"/>
        <xdr:cNvSpPr/>
      </xdr:nvSpPr>
      <xdr:spPr>
        <a:xfrm>
          <a:off x="4064000" y="142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6996</xdr:rowOff>
    </xdr:from>
    <xdr:ext cx="736600" cy="259045"/>
    <xdr:sp macro="" textlink="">
      <xdr:nvSpPr>
        <xdr:cNvPr id="216" name="テキスト ボックス 215"/>
        <xdr:cNvSpPr txBox="1"/>
      </xdr:nvSpPr>
      <xdr:spPr>
        <a:xfrm>
          <a:off x="3733800" y="1406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38619</xdr:rowOff>
    </xdr:from>
    <xdr:to>
      <xdr:col>15</xdr:col>
      <xdr:colOff>133350</xdr:colOff>
      <xdr:row>83</xdr:row>
      <xdr:rowOff>140219</xdr:rowOff>
    </xdr:to>
    <xdr:sp macro="" textlink="">
      <xdr:nvSpPr>
        <xdr:cNvPr id="217" name="楕円 216"/>
        <xdr:cNvSpPr/>
      </xdr:nvSpPr>
      <xdr:spPr>
        <a:xfrm>
          <a:off x="3175000" y="142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150396</xdr:rowOff>
    </xdr:from>
    <xdr:ext cx="762000" cy="259045"/>
    <xdr:sp macro="" textlink="">
      <xdr:nvSpPr>
        <xdr:cNvPr id="218" name="テキスト ボックス 217"/>
        <xdr:cNvSpPr txBox="1"/>
      </xdr:nvSpPr>
      <xdr:spPr>
        <a:xfrm>
          <a:off x="2844800" y="140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75631</xdr:rowOff>
    </xdr:from>
    <xdr:to>
      <xdr:col>11</xdr:col>
      <xdr:colOff>82550</xdr:colOff>
      <xdr:row>84</xdr:row>
      <xdr:rowOff>5781</xdr:rowOff>
    </xdr:to>
    <xdr:sp macro="" textlink="">
      <xdr:nvSpPr>
        <xdr:cNvPr id="219" name="楕円 218"/>
        <xdr:cNvSpPr/>
      </xdr:nvSpPr>
      <xdr:spPr>
        <a:xfrm>
          <a:off x="2286000" y="143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162008</xdr:rowOff>
    </xdr:from>
    <xdr:ext cx="762000" cy="259045"/>
    <xdr:sp macro="" textlink="">
      <xdr:nvSpPr>
        <xdr:cNvPr id="220" name="テキスト ボックス 219"/>
        <xdr:cNvSpPr txBox="1"/>
      </xdr:nvSpPr>
      <xdr:spPr>
        <a:xfrm>
          <a:off x="1955800" y="143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26724</xdr:rowOff>
    </xdr:from>
    <xdr:to>
      <xdr:col>7</xdr:col>
      <xdr:colOff>31750</xdr:colOff>
      <xdr:row>83</xdr:row>
      <xdr:rowOff>128324</xdr:rowOff>
    </xdr:to>
    <xdr:sp macro="" textlink="">
      <xdr:nvSpPr>
        <xdr:cNvPr id="221" name="楕円 220"/>
        <xdr:cNvSpPr/>
      </xdr:nvSpPr>
      <xdr:spPr>
        <a:xfrm>
          <a:off x="1397000" y="142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113101</xdr:rowOff>
    </xdr:from>
    <xdr:ext cx="762000" cy="259045"/>
    <xdr:sp macro="" textlink="">
      <xdr:nvSpPr>
        <xdr:cNvPr id="222" name="テキスト ボックス 221"/>
        <xdr:cNvSpPr txBox="1"/>
      </xdr:nvSpPr>
      <xdr:spPr>
        <a:xfrm>
          <a:off x="1066800" y="143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職員構成・経験年数階層などの変動により前年度を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ポイント上回る水準となった。</a:t>
          </a:r>
        </a:p>
        <a:p>
          <a:r>
            <a:rPr kumimoji="1" lang="ja-JP" altLang="en-US" sz="1300">
              <a:latin typeface="ＭＳ Ｐゴシック" panose="020B0600070205080204" pitchFamily="50" charset="-128"/>
              <a:ea typeface="ＭＳ Ｐゴシック" panose="020B0600070205080204" pitchFamily="50" charset="-128"/>
            </a:rPr>
            <a:t>　引き続き適正な給与水準となるよう留意していく必要がある。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45296</xdr:rowOff>
    </xdr:to>
    <xdr:cxnSp macro="">
      <xdr:nvCxnSpPr>
        <xdr:cNvPr id="256" name="直線コネクタ 255"/>
        <xdr:cNvCxnSpPr/>
      </xdr:nvCxnSpPr>
      <xdr:spPr>
        <a:xfrm>
          <a:off x="16179800" y="1474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9" name="直線コネクタ 258"/>
        <xdr:cNvCxnSpPr/>
      </xdr:nvCxnSpPr>
      <xdr:spPr>
        <a:xfrm flipV="1">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29211</xdr:rowOff>
    </xdr:to>
    <xdr:cxnSp macro="">
      <xdr:nvCxnSpPr>
        <xdr:cNvPr id="262" name="直線コネクタ 261"/>
        <xdr:cNvCxnSpPr/>
      </xdr:nvCxnSpPr>
      <xdr:spPr>
        <a:xfrm>
          <a:off x="14401800" y="14741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168487</xdr:rowOff>
    </xdr:to>
    <xdr:cxnSp macro="">
      <xdr:nvCxnSpPr>
        <xdr:cNvPr id="265" name="直線コネクタ 264"/>
        <xdr:cNvCxnSpPr/>
      </xdr:nvCxnSpPr>
      <xdr:spPr>
        <a:xfrm>
          <a:off x="13512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8" name="テキスト ボックス 277"/>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9" name="楕円 278"/>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80" name="テキスト ボックス 279"/>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3" name="楕円 282"/>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4" name="テキスト ボックス 283"/>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行政改革大綱に掲げた職員削減の目標達成に向けて取り組んできた結果、大幅に数値を改善（</a:t>
          </a:r>
          <a:r>
            <a:rPr kumimoji="1" lang="en-US" altLang="ja-JP" sz="1300">
              <a:latin typeface="ＭＳ Ｐゴシック" panose="020B0600070205080204" pitchFamily="50" charset="-128"/>
              <a:ea typeface="ＭＳ Ｐゴシック" panose="020B0600070205080204" pitchFamily="50" charset="-128"/>
            </a:rPr>
            <a:t>H14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12.26</a:t>
          </a:r>
          <a:r>
            <a:rPr kumimoji="1" lang="ja-JP" altLang="en-US" sz="1300">
              <a:latin typeface="ＭＳ Ｐゴシック" panose="020B0600070205080204" pitchFamily="50" charset="-128"/>
              <a:ea typeface="ＭＳ Ｐゴシック" panose="020B0600070205080204" pitchFamily="50" charset="-128"/>
            </a:rPr>
            <a:t>人）したことから、</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元末時点においても類似団体平均と比較して</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近年は人口の減少や、再任用職員の雇用などにより、人口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人あたりの職員数は増加傾向であるが、引き続き、組織の簡素合理化や事務の効率化、民間委託などに取り組み、適正な定員管理に努めていく。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157512</xdr:rowOff>
    </xdr:from>
    <xdr:to>
      <xdr:col>81</xdr:col>
      <xdr:colOff>44450</xdr:colOff>
      <xdr:row>61</xdr:row>
      <xdr:rowOff>62674</xdr:rowOff>
    </xdr:to>
    <xdr:cxnSp macro="">
      <xdr:nvCxnSpPr>
        <xdr:cNvPr id="315" name="直線コネクタ 314"/>
        <xdr:cNvCxnSpPr/>
      </xdr:nvCxnSpPr>
      <xdr:spPr>
        <a:xfrm>
          <a:off x="16179800" y="10444512"/>
          <a:ext cx="8382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60</xdr:row>
      <xdr:rowOff>157512</xdr:rowOff>
    </xdr:to>
    <xdr:cxnSp macro="">
      <xdr:nvCxnSpPr>
        <xdr:cNvPr id="318" name="直線コネクタ 317"/>
        <xdr:cNvCxnSpPr/>
      </xdr:nvCxnSpPr>
      <xdr:spPr>
        <a:xfrm>
          <a:off x="15290800" y="1044270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138811</xdr:rowOff>
    </xdr:from>
    <xdr:to>
      <xdr:col>72</xdr:col>
      <xdr:colOff>203200</xdr:colOff>
      <xdr:row>60</xdr:row>
      <xdr:rowOff>155702</xdr:rowOff>
    </xdr:to>
    <xdr:cxnSp macro="">
      <xdr:nvCxnSpPr>
        <xdr:cNvPr id="321" name="直線コネクタ 320"/>
        <xdr:cNvCxnSpPr/>
      </xdr:nvCxnSpPr>
      <xdr:spPr>
        <a:xfrm>
          <a:off x="14401800" y="104258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77280</xdr:rowOff>
    </xdr:from>
    <xdr:to>
      <xdr:col>68</xdr:col>
      <xdr:colOff>152400</xdr:colOff>
      <xdr:row>60</xdr:row>
      <xdr:rowOff>138811</xdr:rowOff>
    </xdr:to>
    <xdr:cxnSp macro="">
      <xdr:nvCxnSpPr>
        <xdr:cNvPr id="324" name="直線コネクタ 323"/>
        <xdr:cNvCxnSpPr/>
      </xdr:nvCxnSpPr>
      <xdr:spPr>
        <a:xfrm>
          <a:off x="13512800" y="1036428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11874</xdr:rowOff>
    </xdr:from>
    <xdr:to>
      <xdr:col>81</xdr:col>
      <xdr:colOff>95250</xdr:colOff>
      <xdr:row>61</xdr:row>
      <xdr:rowOff>113474</xdr:rowOff>
    </xdr:to>
    <xdr:sp macro="" textlink="">
      <xdr:nvSpPr>
        <xdr:cNvPr id="334" name="楕円 333"/>
        <xdr:cNvSpPr/>
      </xdr:nvSpPr>
      <xdr:spPr>
        <a:xfrm>
          <a:off x="169672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28401</xdr:rowOff>
    </xdr:from>
    <xdr:ext cx="762000" cy="259045"/>
    <xdr:sp macro="" textlink="">
      <xdr:nvSpPr>
        <xdr:cNvPr id="335" name="定員管理の状況該当値テキスト"/>
        <xdr:cNvSpPr txBox="1"/>
      </xdr:nvSpPr>
      <xdr:spPr>
        <a:xfrm>
          <a:off x="17106900" y="1031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106712</xdr:rowOff>
    </xdr:from>
    <xdr:to>
      <xdr:col>77</xdr:col>
      <xdr:colOff>95250</xdr:colOff>
      <xdr:row>61</xdr:row>
      <xdr:rowOff>36862</xdr:rowOff>
    </xdr:to>
    <xdr:sp macro="" textlink="">
      <xdr:nvSpPr>
        <xdr:cNvPr id="336" name="楕円 335"/>
        <xdr:cNvSpPr/>
      </xdr:nvSpPr>
      <xdr:spPr>
        <a:xfrm>
          <a:off x="16129000" y="103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47039</xdr:rowOff>
    </xdr:from>
    <xdr:ext cx="736600" cy="259045"/>
    <xdr:sp macro="" textlink="">
      <xdr:nvSpPr>
        <xdr:cNvPr id="337" name="テキスト ボックス 336"/>
        <xdr:cNvSpPr txBox="1"/>
      </xdr:nvSpPr>
      <xdr:spPr>
        <a:xfrm>
          <a:off x="15798800" y="10162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104902</xdr:rowOff>
    </xdr:from>
    <xdr:to>
      <xdr:col>73</xdr:col>
      <xdr:colOff>44450</xdr:colOff>
      <xdr:row>61</xdr:row>
      <xdr:rowOff>35052</xdr:rowOff>
    </xdr:to>
    <xdr:sp macro="" textlink="">
      <xdr:nvSpPr>
        <xdr:cNvPr id="338" name="楕円 337"/>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45229</xdr:rowOff>
    </xdr:from>
    <xdr:ext cx="762000" cy="259045"/>
    <xdr:sp macro="" textlink="">
      <xdr:nvSpPr>
        <xdr:cNvPr id="339" name="テキスト ボックス 338"/>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88011</xdr:rowOff>
    </xdr:from>
    <xdr:to>
      <xdr:col>68</xdr:col>
      <xdr:colOff>203200</xdr:colOff>
      <xdr:row>61</xdr:row>
      <xdr:rowOff>18161</xdr:rowOff>
    </xdr:to>
    <xdr:sp macro="" textlink="">
      <xdr:nvSpPr>
        <xdr:cNvPr id="340" name="楕円 339"/>
        <xdr:cNvSpPr/>
      </xdr:nvSpPr>
      <xdr:spPr>
        <a:xfrm>
          <a:off x="14351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28338</xdr:rowOff>
    </xdr:from>
    <xdr:ext cx="762000" cy="259045"/>
    <xdr:sp macro="" textlink="">
      <xdr:nvSpPr>
        <xdr:cNvPr id="341" name="テキスト ボックス 340"/>
        <xdr:cNvSpPr txBox="1"/>
      </xdr:nvSpPr>
      <xdr:spPr>
        <a:xfrm>
          <a:off x="14020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26480</xdr:rowOff>
    </xdr:from>
    <xdr:to>
      <xdr:col>64</xdr:col>
      <xdr:colOff>152400</xdr:colOff>
      <xdr:row>60</xdr:row>
      <xdr:rowOff>128080</xdr:rowOff>
    </xdr:to>
    <xdr:sp macro="" textlink="">
      <xdr:nvSpPr>
        <xdr:cNvPr id="342" name="楕円 341"/>
        <xdr:cNvSpPr/>
      </xdr:nvSpPr>
      <xdr:spPr>
        <a:xfrm>
          <a:off x="13462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138257</xdr:rowOff>
    </xdr:from>
    <xdr:ext cx="762000" cy="259045"/>
    <xdr:sp macro="" textlink="">
      <xdr:nvSpPr>
        <xdr:cNvPr id="343" name="テキスト ボックス 342"/>
        <xdr:cNvSpPr txBox="1"/>
      </xdr:nvSpPr>
      <xdr:spPr>
        <a:xfrm>
          <a:off x="13131800" y="100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町債の新規発行の抑制など、財政健全化に向けた取組を進めてきた結果、現在の実質公債費比率は類似団体を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しかしながら、Ｈ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から大型普通建設事業が集中しており、新規地方債の発行額が多額となり、借入残高も増加に転じている。</a:t>
          </a:r>
        </a:p>
        <a:p>
          <a:r>
            <a:rPr kumimoji="1" lang="ja-JP" altLang="en-US" sz="1300">
              <a:latin typeface="ＭＳ Ｐゴシック" panose="020B0600070205080204" pitchFamily="50" charset="-128"/>
              <a:ea typeface="ＭＳ Ｐゴシック" panose="020B0600070205080204" pitchFamily="50" charset="-128"/>
            </a:rPr>
            <a:t>　償還に係る据置期間終了後は、当該比率が増加していく推計となっていることから、引き続き事業の選択と集中により、将来世代に過度な財政負担を強いることがないよう、町債の適正発行に努め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81026</xdr:rowOff>
    </xdr:to>
    <xdr:cxnSp macro="">
      <xdr:nvCxnSpPr>
        <xdr:cNvPr id="374" name="直線コネクタ 373"/>
        <xdr:cNvCxnSpPr/>
      </xdr:nvCxnSpPr>
      <xdr:spPr>
        <a:xfrm>
          <a:off x="16179800" y="70477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18288</xdr:rowOff>
    </xdr:to>
    <xdr:cxnSp macro="">
      <xdr:nvCxnSpPr>
        <xdr:cNvPr id="377" name="直線コネクタ 376"/>
        <xdr:cNvCxnSpPr/>
      </xdr:nvCxnSpPr>
      <xdr:spPr>
        <a:xfrm>
          <a:off x="15290800" y="7004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146304</xdr:rowOff>
    </xdr:to>
    <xdr:cxnSp macro="">
      <xdr:nvCxnSpPr>
        <xdr:cNvPr id="380" name="直線コネクタ 379"/>
        <xdr:cNvCxnSpPr/>
      </xdr:nvCxnSpPr>
      <xdr:spPr>
        <a:xfrm>
          <a:off x="14401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165608</xdr:rowOff>
    </xdr:to>
    <xdr:cxnSp macro="">
      <xdr:nvCxnSpPr>
        <xdr:cNvPr id="383" name="直線コネクタ 382"/>
        <xdr:cNvCxnSpPr/>
      </xdr:nvCxnSpPr>
      <xdr:spPr>
        <a:xfrm flipV="1">
          <a:off x="13512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3" name="楕円 392"/>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394"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5" name="楕円 394"/>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6" name="テキスト ボックス 395"/>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7" name="楕円 396"/>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8" name="テキスト ボックス 397"/>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9" name="楕円 39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0" name="テキスト ボックス 39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1" name="楕円 400"/>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2" name="テキスト ボックス 401"/>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地方債現在高が前年比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219,176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％）の減、公営企業債等繰入見込額が前年比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432,795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％）の減となったことなどにより、将来負担額は前年比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734,117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％）の減となった一方、充当可能財源等については、充当可能基金が前年比で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194,834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％）の減となったことなどにより、全体では前年比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71,621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％）の減となった。この結果、充当可能財源が将来負担額を上回ることとなり、将来負担比率は「比率なし」となった。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地方債の残高が増加する見込みである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将来世代に過度な財政負担を強いることがないよう、町債の適正発行に努めていく必要がある。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3" name="楕円 452"/>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4" name="テキスト ボックス 453"/>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今後も職員定数管理の徹底を図り、効率的な財政運営に努める。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170434</xdr:rowOff>
    </xdr:to>
    <xdr:cxnSp macro="">
      <xdr:nvCxnSpPr>
        <xdr:cNvPr id="64" name="直線コネクタ 63"/>
        <xdr:cNvCxnSpPr/>
      </xdr:nvCxnSpPr>
      <xdr:spPr>
        <a:xfrm flipV="1">
          <a:off x="3987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xdr:cNvCxnSpPr/>
      </xdr:nvCxnSpPr>
      <xdr:spPr>
        <a:xfrm>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156718</xdr:rowOff>
    </xdr:to>
    <xdr:cxnSp macro="">
      <xdr:nvCxnSpPr>
        <xdr:cNvPr id="70" name="直線コネクタ 69"/>
        <xdr:cNvCxnSpPr/>
      </xdr:nvCxnSpPr>
      <xdr:spPr>
        <a:xfrm>
          <a:off x="2209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120142</xdr:rowOff>
    </xdr:to>
    <xdr:cxnSp macro="">
      <xdr:nvCxnSpPr>
        <xdr:cNvPr id="73" name="直線コネクタ 72"/>
        <xdr:cNvCxnSpPr/>
      </xdr:nvCxnSpPr>
      <xdr:spPr>
        <a:xfrm>
          <a:off x="1320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ポイントの大幅増となり、類似団体平均を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消費税増税による委託費等の増や山村留学事業に係る寄宿舎運営費などにより物件費が増となったが、事務事業の効率化を図り、物件費全般の削減に努めていく必要がある。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161290</xdr:rowOff>
    </xdr:to>
    <xdr:cxnSp macro="">
      <xdr:nvCxnSpPr>
        <xdr:cNvPr id="122" name="直線コネクタ 121"/>
        <xdr:cNvCxnSpPr/>
      </xdr:nvCxnSpPr>
      <xdr:spPr>
        <a:xfrm>
          <a:off x="15671800" y="30027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88138</xdr:rowOff>
    </xdr:to>
    <xdr:cxnSp macro="">
      <xdr:nvCxnSpPr>
        <xdr:cNvPr id="125" name="直線コネクタ 124"/>
        <xdr:cNvCxnSpPr/>
      </xdr:nvCxnSpPr>
      <xdr:spPr>
        <a:xfrm>
          <a:off x="14782800" y="2984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69850</xdr:rowOff>
    </xdr:to>
    <xdr:cxnSp macro="">
      <xdr:nvCxnSpPr>
        <xdr:cNvPr id="128" name="直線コネクタ 127"/>
        <xdr:cNvCxnSpPr/>
      </xdr:nvCxnSpPr>
      <xdr:spPr>
        <a:xfrm>
          <a:off x="13893800" y="2975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60706</xdr:rowOff>
    </xdr:to>
    <xdr:cxnSp macro="">
      <xdr:nvCxnSpPr>
        <xdr:cNvPr id="131" name="直線コネクタ 130"/>
        <xdr:cNvCxnSpPr/>
      </xdr:nvCxnSpPr>
      <xdr:spPr>
        <a:xfrm>
          <a:off x="13004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7" name="楕円 146"/>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48" name="テキスト ボックス 147"/>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0" name="テキスト ボックス 149"/>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養護老人ホーム措置費が大きく影響しているものであるが、引き続き適正な給付に留意していく必要がある。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78015</xdr:rowOff>
    </xdr:to>
    <xdr:cxnSp macro="">
      <xdr:nvCxnSpPr>
        <xdr:cNvPr id="184" name="直線コネクタ 183"/>
        <xdr:cNvCxnSpPr/>
      </xdr:nvCxnSpPr>
      <xdr:spPr>
        <a:xfrm flipV="1">
          <a:off x="3987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78015</xdr:rowOff>
    </xdr:to>
    <xdr:cxnSp macro="">
      <xdr:nvCxnSpPr>
        <xdr:cNvPr id="187" name="直線コネクタ 186"/>
        <xdr:cNvCxnSpPr/>
      </xdr:nvCxnSpPr>
      <xdr:spPr>
        <a:xfrm>
          <a:off x="3098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34472</xdr:rowOff>
    </xdr:to>
    <xdr:cxnSp macro="">
      <xdr:nvCxnSpPr>
        <xdr:cNvPr id="190" name="直線コネクタ 189"/>
        <xdr:cNvCxnSpPr/>
      </xdr:nvCxnSpPr>
      <xdr:spPr>
        <a:xfrm>
          <a:off x="2209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3" name="直線コネクタ 192"/>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3" name="楕円 202"/>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04"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7" name="楕円 206"/>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8" name="テキスト ボックス 20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9" name="楕円 208"/>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0" name="テキスト ボックス 20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1" name="楕円 210"/>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2" name="テキスト ボックス 211"/>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ポイント差となった。</a:t>
          </a:r>
        </a:p>
        <a:p>
          <a:r>
            <a:rPr kumimoji="1" lang="ja-JP" altLang="en-US" sz="1300">
              <a:latin typeface="ＭＳ Ｐゴシック" panose="020B0600070205080204" pitchFamily="50" charset="-128"/>
              <a:ea typeface="ＭＳ Ｐゴシック" panose="020B0600070205080204" pitchFamily="50" charset="-128"/>
            </a:rPr>
            <a:t>　基金積立金が前年度比</a:t>
          </a:r>
          <a:r>
            <a:rPr kumimoji="1" lang="en-US" altLang="ja-JP" sz="1300">
              <a:latin typeface="ＭＳ Ｐゴシック" panose="020B0600070205080204" pitchFamily="50" charset="-128"/>
              <a:ea typeface="ＭＳ Ｐゴシック" panose="020B0600070205080204" pitchFamily="50" charset="-128"/>
            </a:rPr>
            <a:t>310,805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％）の減となったことが主な要因である。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75565</xdr:rowOff>
    </xdr:from>
    <xdr:to>
      <xdr:col>82</xdr:col>
      <xdr:colOff>107950</xdr:colOff>
      <xdr:row>59</xdr:row>
      <xdr:rowOff>12700</xdr:rowOff>
    </xdr:to>
    <xdr:cxnSp macro="">
      <xdr:nvCxnSpPr>
        <xdr:cNvPr id="240" name="直線コネクタ 239"/>
        <xdr:cNvCxnSpPr/>
      </xdr:nvCxnSpPr>
      <xdr:spPr>
        <a:xfrm flipV="1">
          <a:off x="15671800" y="100196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59</xdr:row>
      <xdr:rowOff>12700</xdr:rowOff>
    </xdr:to>
    <xdr:cxnSp macro="">
      <xdr:nvCxnSpPr>
        <xdr:cNvPr id="243" name="直線コネクタ 242"/>
        <xdr:cNvCxnSpPr/>
      </xdr:nvCxnSpPr>
      <xdr:spPr>
        <a:xfrm>
          <a:off x="14782800" y="100539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109855</xdr:rowOff>
    </xdr:to>
    <xdr:cxnSp macro="">
      <xdr:nvCxnSpPr>
        <xdr:cNvPr id="246" name="直線コネクタ 245"/>
        <xdr:cNvCxnSpPr/>
      </xdr:nvCxnSpPr>
      <xdr:spPr>
        <a:xfrm>
          <a:off x="13893800" y="10048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127000</xdr:rowOff>
    </xdr:to>
    <xdr:cxnSp macro="">
      <xdr:nvCxnSpPr>
        <xdr:cNvPr id="249" name="直線コネクタ 248"/>
        <xdr:cNvCxnSpPr/>
      </xdr:nvCxnSpPr>
      <xdr:spPr>
        <a:xfrm flipV="1">
          <a:off x="13004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24765</xdr:rowOff>
    </xdr:from>
    <xdr:to>
      <xdr:col>82</xdr:col>
      <xdr:colOff>158750</xdr:colOff>
      <xdr:row>58</xdr:row>
      <xdr:rowOff>126365</xdr:rowOff>
    </xdr:to>
    <xdr:sp macro="" textlink="">
      <xdr:nvSpPr>
        <xdr:cNvPr id="259" name="楕円 258"/>
        <xdr:cNvSpPr/>
      </xdr:nvSpPr>
      <xdr:spPr>
        <a:xfrm>
          <a:off x="164592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168292</xdr:rowOff>
    </xdr:from>
    <xdr:ext cx="762000" cy="259045"/>
    <xdr:sp macro="" textlink="">
      <xdr:nvSpPr>
        <xdr:cNvPr id="260" name="その他該当値テキスト"/>
        <xdr:cNvSpPr txBox="1"/>
      </xdr:nvSpPr>
      <xdr:spPr>
        <a:xfrm>
          <a:off x="165989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1" name="楕円 260"/>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2" name="テキスト ボックス 261"/>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3" name="楕円 262"/>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4" name="テキスト ボックス 263"/>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5" name="楕円 264"/>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66" name="テキスト ボックス 265"/>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となり、類似団体平均である</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ポイント差となった。</a:t>
          </a:r>
        </a:p>
        <a:p>
          <a:pPr rtl="0"/>
          <a:r>
            <a:rPr kumimoji="1" lang="ja-JP" altLang="en-US" sz="1300">
              <a:latin typeface="ＭＳ Ｐゴシック" panose="020B0600070205080204" pitchFamily="50" charset="-128"/>
              <a:ea typeface="ＭＳ Ｐゴシック" panose="020B0600070205080204" pitchFamily="50" charset="-128"/>
            </a:rPr>
            <a:t>　人口減少対策に係る各種助成事業や町立病院運営に係る補助金などにより、引き続き補助費が高い水準で推移する見込みであるが、対象事業を精査し、経費の増嵩抑制を図ることが必要である。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83566</xdr:rowOff>
    </xdr:to>
    <xdr:cxnSp macro="">
      <xdr:nvCxnSpPr>
        <xdr:cNvPr id="298" name="直線コネクタ 297"/>
        <xdr:cNvCxnSpPr/>
      </xdr:nvCxnSpPr>
      <xdr:spPr>
        <a:xfrm flipV="1">
          <a:off x="15671800" y="6399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156718</xdr:rowOff>
    </xdr:to>
    <xdr:cxnSp macro="">
      <xdr:nvCxnSpPr>
        <xdr:cNvPr id="301" name="直線コネクタ 300"/>
        <xdr:cNvCxnSpPr/>
      </xdr:nvCxnSpPr>
      <xdr:spPr>
        <a:xfrm flipV="1">
          <a:off x="14782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156718</xdr:rowOff>
    </xdr:to>
    <xdr:cxnSp macro="">
      <xdr:nvCxnSpPr>
        <xdr:cNvPr id="304" name="直線コネクタ 303"/>
        <xdr:cNvCxnSpPr/>
      </xdr:nvCxnSpPr>
      <xdr:spPr>
        <a:xfrm>
          <a:off x="13893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92710</xdr:rowOff>
    </xdr:to>
    <xdr:cxnSp macro="">
      <xdr:nvCxnSpPr>
        <xdr:cNvPr id="307" name="直線コネクタ 306"/>
        <xdr:cNvCxnSpPr/>
      </xdr:nvCxnSpPr>
      <xdr:spPr>
        <a:xfrm flipV="1">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17" name="楕円 316"/>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18"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19" name="楕円 318"/>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0" name="テキスト ボックス 319"/>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1" name="楕円 320"/>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2" name="テキスト ボックス 321"/>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3" name="楕円 322"/>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4" name="テキスト ボックス 323"/>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5" name="楕円 32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6" name="テキスト ボックス 32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前年度との比較では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ポイントの増で前年度と同水準であるが、類似団体平均を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ポイント下回る水準となっている。</a:t>
          </a:r>
        </a:p>
        <a:p>
          <a:r>
            <a:rPr kumimoji="1" lang="ja-JP" altLang="en-US" sz="1200">
              <a:latin typeface="ＭＳ Ｐゴシック" panose="020B0600070205080204" pitchFamily="50" charset="-128"/>
              <a:ea typeface="ＭＳ Ｐゴシック" panose="020B0600070205080204" pitchFamily="50" charset="-128"/>
            </a:rPr>
            <a:t>　これまで公債費の抑制に取り組んだ結果であるが、</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より大型普通建設事業が増加したことに伴い新規地方債の発行額が増加し、借入残高も増加に転じている。</a:t>
          </a:r>
        </a:p>
        <a:p>
          <a:r>
            <a:rPr kumimoji="1" lang="ja-JP" altLang="en-US" sz="1200">
              <a:latin typeface="ＭＳ Ｐゴシック" panose="020B0600070205080204" pitchFamily="50" charset="-128"/>
              <a:ea typeface="ＭＳ Ｐゴシック" panose="020B0600070205080204" pitchFamily="50" charset="-128"/>
            </a:rPr>
            <a:t>　地方債償還に係る据置期間終了後は毎年度の公債費が増加していく推計となっていることから、引き続き事業の選択と集中により、将来世代に過度な財政負担を強いることがないよう努める。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97282</xdr:rowOff>
    </xdr:to>
    <xdr:cxnSp macro="">
      <xdr:nvCxnSpPr>
        <xdr:cNvPr id="356" name="直線コネクタ 355"/>
        <xdr:cNvCxnSpPr/>
      </xdr:nvCxnSpPr>
      <xdr:spPr>
        <a:xfrm>
          <a:off x="3987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92711</xdr:rowOff>
    </xdr:to>
    <xdr:cxnSp macro="">
      <xdr:nvCxnSpPr>
        <xdr:cNvPr id="359" name="直線コネクタ 358"/>
        <xdr:cNvCxnSpPr/>
      </xdr:nvCxnSpPr>
      <xdr:spPr>
        <a:xfrm>
          <a:off x="3098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88137</xdr:rowOff>
    </xdr:to>
    <xdr:cxnSp macro="">
      <xdr:nvCxnSpPr>
        <xdr:cNvPr id="362" name="直線コネクタ 361"/>
        <xdr:cNvCxnSpPr/>
      </xdr:nvCxnSpPr>
      <xdr:spPr>
        <a:xfrm>
          <a:off x="2209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65" name="直線コネクタ 364"/>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5" name="楕円 374"/>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76"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7" name="楕円 376"/>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79" name="楕円 378"/>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0" name="テキスト ボックス 379"/>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1" name="楕円 380"/>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2" name="テキスト ボックス 381"/>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楕円 382"/>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ポイントの減となり、類似団体平均との差が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ポイントと、ほぼ同水準となった。</a:t>
          </a:r>
        </a:p>
        <a:p>
          <a:r>
            <a:rPr kumimoji="1" lang="ja-JP" altLang="en-US" sz="1300">
              <a:latin typeface="ＭＳ Ｐゴシック" panose="020B0600070205080204" pitchFamily="50" charset="-128"/>
              <a:ea typeface="ＭＳ Ｐゴシック" panose="020B0600070205080204" pitchFamily="50" charset="-128"/>
            </a:rPr>
            <a:t>　任意繰上償還分</a:t>
          </a:r>
          <a:r>
            <a:rPr kumimoji="1" lang="en-US" altLang="ja-JP" sz="1300">
              <a:latin typeface="ＭＳ Ｐゴシック" panose="020B0600070205080204" pitchFamily="50" charset="-128"/>
              <a:ea typeface="ＭＳ Ｐゴシック" panose="020B0600070205080204" pitchFamily="50" charset="-128"/>
            </a:rPr>
            <a:t>82,904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％）の増が主な要因である。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123189</xdr:rowOff>
    </xdr:to>
    <xdr:cxnSp macro="">
      <xdr:nvCxnSpPr>
        <xdr:cNvPr id="417" name="直線コネクタ 416"/>
        <xdr:cNvCxnSpPr/>
      </xdr:nvCxnSpPr>
      <xdr:spPr>
        <a:xfrm flipV="1">
          <a:off x="15671800" y="132600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123189</xdr:rowOff>
    </xdr:to>
    <xdr:cxnSp macro="">
      <xdr:nvCxnSpPr>
        <xdr:cNvPr id="420" name="直線コネクタ 419"/>
        <xdr:cNvCxnSpPr/>
      </xdr:nvCxnSpPr>
      <xdr:spPr>
        <a:xfrm>
          <a:off x="14782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92711</xdr:rowOff>
    </xdr:to>
    <xdr:cxnSp macro="">
      <xdr:nvCxnSpPr>
        <xdr:cNvPr id="423" name="直線コネクタ 422"/>
        <xdr:cNvCxnSpPr/>
      </xdr:nvCxnSpPr>
      <xdr:spPr>
        <a:xfrm>
          <a:off x="13893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157480</xdr:rowOff>
    </xdr:to>
    <xdr:cxnSp macro="">
      <xdr:nvCxnSpPr>
        <xdr:cNvPr id="426" name="直線コネクタ 425"/>
        <xdr:cNvCxnSpPr/>
      </xdr:nvCxnSpPr>
      <xdr:spPr>
        <a:xfrm>
          <a:off x="13004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6" name="楕円 435"/>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37"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38" name="楕円 437"/>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39" name="テキスト ボックス 438"/>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0" name="楕円 43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1" name="テキスト ボックス 44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42" name="楕円 441"/>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43" name="テキスト ボックス 442"/>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4" name="楕円 443"/>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59119</xdr:rowOff>
    </xdr:from>
    <xdr:to>
      <xdr:col>29</xdr:col>
      <xdr:colOff>127000</xdr:colOff>
      <xdr:row>17</xdr:row>
      <xdr:rowOff>43997</xdr:rowOff>
    </xdr:to>
    <xdr:cxnSp macro="">
      <xdr:nvCxnSpPr>
        <xdr:cNvPr id="46" name="直線コネクタ 45"/>
        <xdr:cNvCxnSpPr/>
      </xdr:nvCxnSpPr>
      <xdr:spPr bwMode="auto">
        <a:xfrm flipV="1">
          <a:off x="5003800" y="2849944"/>
          <a:ext cx="647700" cy="15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43896</xdr:rowOff>
    </xdr:from>
    <xdr:ext cx="762000" cy="259045"/>
    <xdr:sp macro="" textlink="">
      <xdr:nvSpPr>
        <xdr:cNvPr id="47" name="人口1人当たり決算額の推移平均値テキスト130"/>
        <xdr:cNvSpPr txBox="1"/>
      </xdr:nvSpPr>
      <xdr:spPr>
        <a:xfrm>
          <a:off x="5740400" y="2834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144570</xdr:rowOff>
    </xdr:from>
    <xdr:to>
      <xdr:col>26</xdr:col>
      <xdr:colOff>50800</xdr:colOff>
      <xdr:row>17</xdr:row>
      <xdr:rowOff>43997</xdr:rowOff>
    </xdr:to>
    <xdr:cxnSp macro="">
      <xdr:nvCxnSpPr>
        <xdr:cNvPr id="49" name="直線コネクタ 48"/>
        <xdr:cNvCxnSpPr/>
      </xdr:nvCxnSpPr>
      <xdr:spPr bwMode="auto">
        <a:xfrm>
          <a:off x="4305300" y="2935395"/>
          <a:ext cx="698500" cy="7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136912</xdr:rowOff>
    </xdr:from>
    <xdr:to>
      <xdr:col>22</xdr:col>
      <xdr:colOff>114300</xdr:colOff>
      <xdr:row>16</xdr:row>
      <xdr:rowOff>144570</xdr:rowOff>
    </xdr:to>
    <xdr:cxnSp macro="">
      <xdr:nvCxnSpPr>
        <xdr:cNvPr id="52" name="直線コネクタ 51"/>
        <xdr:cNvCxnSpPr/>
      </xdr:nvCxnSpPr>
      <xdr:spPr bwMode="auto">
        <a:xfrm>
          <a:off x="3606800" y="2927737"/>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136912</xdr:rowOff>
    </xdr:from>
    <xdr:to>
      <xdr:col>18</xdr:col>
      <xdr:colOff>177800</xdr:colOff>
      <xdr:row>16</xdr:row>
      <xdr:rowOff>152079</xdr:rowOff>
    </xdr:to>
    <xdr:cxnSp macro="">
      <xdr:nvCxnSpPr>
        <xdr:cNvPr id="55" name="直線コネクタ 54"/>
        <xdr:cNvCxnSpPr/>
      </xdr:nvCxnSpPr>
      <xdr:spPr bwMode="auto">
        <a:xfrm flipV="1">
          <a:off x="2908300" y="2927737"/>
          <a:ext cx="698500" cy="1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8319</xdr:rowOff>
    </xdr:from>
    <xdr:to>
      <xdr:col>29</xdr:col>
      <xdr:colOff>177800</xdr:colOff>
      <xdr:row>16</xdr:row>
      <xdr:rowOff>109919</xdr:rowOff>
    </xdr:to>
    <xdr:sp macro="" textlink="">
      <xdr:nvSpPr>
        <xdr:cNvPr id="65" name="楕円 64"/>
        <xdr:cNvSpPr/>
      </xdr:nvSpPr>
      <xdr:spPr bwMode="auto">
        <a:xfrm>
          <a:off x="5600700" y="279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24846</xdr:rowOff>
    </xdr:from>
    <xdr:ext cx="762000" cy="259045"/>
    <xdr:sp macro="" textlink="">
      <xdr:nvSpPr>
        <xdr:cNvPr id="66" name="人口1人当たり決算額の推移該当値テキスト130"/>
        <xdr:cNvSpPr txBox="1"/>
      </xdr:nvSpPr>
      <xdr:spPr>
        <a:xfrm>
          <a:off x="5740400" y="264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164647</xdr:rowOff>
    </xdr:from>
    <xdr:to>
      <xdr:col>26</xdr:col>
      <xdr:colOff>101600</xdr:colOff>
      <xdr:row>17</xdr:row>
      <xdr:rowOff>94797</xdr:rowOff>
    </xdr:to>
    <xdr:sp macro="" textlink="">
      <xdr:nvSpPr>
        <xdr:cNvPr id="67" name="楕円 66"/>
        <xdr:cNvSpPr/>
      </xdr:nvSpPr>
      <xdr:spPr bwMode="auto">
        <a:xfrm>
          <a:off x="4953000" y="295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79574</xdr:rowOff>
    </xdr:from>
    <xdr:ext cx="736600" cy="259045"/>
    <xdr:sp macro="" textlink="">
      <xdr:nvSpPr>
        <xdr:cNvPr id="68" name="テキスト ボックス 67"/>
        <xdr:cNvSpPr txBox="1"/>
      </xdr:nvSpPr>
      <xdr:spPr>
        <a:xfrm>
          <a:off x="4622800" y="304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93770</xdr:rowOff>
    </xdr:from>
    <xdr:to>
      <xdr:col>22</xdr:col>
      <xdr:colOff>165100</xdr:colOff>
      <xdr:row>17</xdr:row>
      <xdr:rowOff>23920</xdr:rowOff>
    </xdr:to>
    <xdr:sp macro="" textlink="">
      <xdr:nvSpPr>
        <xdr:cNvPr id="69" name="楕円 68"/>
        <xdr:cNvSpPr/>
      </xdr:nvSpPr>
      <xdr:spPr bwMode="auto">
        <a:xfrm>
          <a:off x="4254500" y="288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34097</xdr:rowOff>
    </xdr:from>
    <xdr:ext cx="762000" cy="259045"/>
    <xdr:sp macro="" textlink="">
      <xdr:nvSpPr>
        <xdr:cNvPr id="70" name="テキスト ボックス 69"/>
        <xdr:cNvSpPr txBox="1"/>
      </xdr:nvSpPr>
      <xdr:spPr>
        <a:xfrm>
          <a:off x="3924300" y="26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86112</xdr:rowOff>
    </xdr:from>
    <xdr:to>
      <xdr:col>19</xdr:col>
      <xdr:colOff>38100</xdr:colOff>
      <xdr:row>17</xdr:row>
      <xdr:rowOff>16262</xdr:rowOff>
    </xdr:to>
    <xdr:sp macro="" textlink="">
      <xdr:nvSpPr>
        <xdr:cNvPr id="71" name="楕円 70"/>
        <xdr:cNvSpPr/>
      </xdr:nvSpPr>
      <xdr:spPr bwMode="auto">
        <a:xfrm>
          <a:off x="3556000" y="28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26439</xdr:rowOff>
    </xdr:from>
    <xdr:ext cx="762000" cy="259045"/>
    <xdr:sp macro="" textlink="">
      <xdr:nvSpPr>
        <xdr:cNvPr id="72" name="テキスト ボックス 71"/>
        <xdr:cNvSpPr txBox="1"/>
      </xdr:nvSpPr>
      <xdr:spPr>
        <a:xfrm>
          <a:off x="3225800" y="26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101279</xdr:rowOff>
    </xdr:from>
    <xdr:to>
      <xdr:col>15</xdr:col>
      <xdr:colOff>101600</xdr:colOff>
      <xdr:row>17</xdr:row>
      <xdr:rowOff>31429</xdr:rowOff>
    </xdr:to>
    <xdr:sp macro="" textlink="">
      <xdr:nvSpPr>
        <xdr:cNvPr id="73" name="楕円 72"/>
        <xdr:cNvSpPr/>
      </xdr:nvSpPr>
      <xdr:spPr bwMode="auto">
        <a:xfrm>
          <a:off x="28575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41606</xdr:rowOff>
    </xdr:from>
    <xdr:ext cx="762000" cy="259045"/>
    <xdr:sp macro="" textlink="">
      <xdr:nvSpPr>
        <xdr:cNvPr id="74" name="テキスト ボックス 73"/>
        <xdr:cNvSpPr txBox="1"/>
      </xdr:nvSpPr>
      <xdr:spPr>
        <a:xfrm>
          <a:off x="2527300" y="266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332981</xdr:rowOff>
    </xdr:from>
    <xdr:to>
      <xdr:col>29</xdr:col>
      <xdr:colOff>127000</xdr:colOff>
      <xdr:row>35</xdr:row>
      <xdr:rowOff>41428</xdr:rowOff>
    </xdr:to>
    <xdr:cxnSp macro="">
      <xdr:nvCxnSpPr>
        <xdr:cNvPr id="107" name="直線コネクタ 106"/>
        <xdr:cNvCxnSpPr/>
      </xdr:nvCxnSpPr>
      <xdr:spPr bwMode="auto">
        <a:xfrm flipV="1">
          <a:off x="5003800" y="6600431"/>
          <a:ext cx="647700" cy="5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41428</xdr:rowOff>
    </xdr:from>
    <xdr:to>
      <xdr:col>26</xdr:col>
      <xdr:colOff>50800</xdr:colOff>
      <xdr:row>35</xdr:row>
      <xdr:rowOff>176238</xdr:rowOff>
    </xdr:to>
    <xdr:cxnSp macro="">
      <xdr:nvCxnSpPr>
        <xdr:cNvPr id="110" name="直線コネクタ 109"/>
        <xdr:cNvCxnSpPr/>
      </xdr:nvCxnSpPr>
      <xdr:spPr bwMode="auto">
        <a:xfrm flipV="1">
          <a:off x="4305300" y="6651778"/>
          <a:ext cx="698500" cy="13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176238</xdr:rowOff>
    </xdr:from>
    <xdr:to>
      <xdr:col>22</xdr:col>
      <xdr:colOff>114300</xdr:colOff>
      <xdr:row>35</xdr:row>
      <xdr:rowOff>265544</xdr:rowOff>
    </xdr:to>
    <xdr:cxnSp macro="">
      <xdr:nvCxnSpPr>
        <xdr:cNvPr id="113" name="直線コネクタ 112"/>
        <xdr:cNvCxnSpPr/>
      </xdr:nvCxnSpPr>
      <xdr:spPr bwMode="auto">
        <a:xfrm flipV="1">
          <a:off x="3606800" y="6786588"/>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225120</xdr:rowOff>
    </xdr:from>
    <xdr:to>
      <xdr:col>18</xdr:col>
      <xdr:colOff>177800</xdr:colOff>
      <xdr:row>35</xdr:row>
      <xdr:rowOff>265544</xdr:rowOff>
    </xdr:to>
    <xdr:cxnSp macro="">
      <xdr:nvCxnSpPr>
        <xdr:cNvPr id="116" name="直線コネクタ 115"/>
        <xdr:cNvCxnSpPr/>
      </xdr:nvCxnSpPr>
      <xdr:spPr bwMode="auto">
        <a:xfrm>
          <a:off x="2908300" y="6835470"/>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282181</xdr:rowOff>
    </xdr:from>
    <xdr:to>
      <xdr:col>29</xdr:col>
      <xdr:colOff>177800</xdr:colOff>
      <xdr:row>35</xdr:row>
      <xdr:rowOff>40881</xdr:rowOff>
    </xdr:to>
    <xdr:sp macro="" textlink="">
      <xdr:nvSpPr>
        <xdr:cNvPr id="126" name="楕円 125"/>
        <xdr:cNvSpPr/>
      </xdr:nvSpPr>
      <xdr:spPr bwMode="auto">
        <a:xfrm>
          <a:off x="5600700" y="65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127258</xdr:rowOff>
    </xdr:from>
    <xdr:ext cx="762000" cy="259045"/>
    <xdr:sp macro="" textlink="">
      <xdr:nvSpPr>
        <xdr:cNvPr id="127" name="人口1人当たり決算額の推移該当値テキスト445"/>
        <xdr:cNvSpPr txBox="1"/>
      </xdr:nvSpPr>
      <xdr:spPr>
        <a:xfrm>
          <a:off x="5740400" y="63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333528</xdr:rowOff>
    </xdr:from>
    <xdr:to>
      <xdr:col>26</xdr:col>
      <xdr:colOff>101600</xdr:colOff>
      <xdr:row>35</xdr:row>
      <xdr:rowOff>92228</xdr:rowOff>
    </xdr:to>
    <xdr:sp macro="" textlink="">
      <xdr:nvSpPr>
        <xdr:cNvPr id="128" name="楕円 127"/>
        <xdr:cNvSpPr/>
      </xdr:nvSpPr>
      <xdr:spPr bwMode="auto">
        <a:xfrm>
          <a:off x="4953000" y="66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102404</xdr:rowOff>
    </xdr:from>
    <xdr:ext cx="736600" cy="259045"/>
    <xdr:sp macro="" textlink="">
      <xdr:nvSpPr>
        <xdr:cNvPr id="129" name="テキスト ボックス 128"/>
        <xdr:cNvSpPr txBox="1"/>
      </xdr:nvSpPr>
      <xdr:spPr>
        <a:xfrm>
          <a:off x="4622800" y="63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125438</xdr:rowOff>
    </xdr:from>
    <xdr:to>
      <xdr:col>22</xdr:col>
      <xdr:colOff>165100</xdr:colOff>
      <xdr:row>35</xdr:row>
      <xdr:rowOff>227038</xdr:rowOff>
    </xdr:to>
    <xdr:sp macro="" textlink="">
      <xdr:nvSpPr>
        <xdr:cNvPr id="130" name="楕円 129"/>
        <xdr:cNvSpPr/>
      </xdr:nvSpPr>
      <xdr:spPr bwMode="auto">
        <a:xfrm>
          <a:off x="4254500" y="673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211815</xdr:rowOff>
    </xdr:from>
    <xdr:ext cx="762000" cy="259045"/>
    <xdr:sp macro="" textlink="">
      <xdr:nvSpPr>
        <xdr:cNvPr id="131" name="テキスト ボックス 130"/>
        <xdr:cNvSpPr txBox="1"/>
      </xdr:nvSpPr>
      <xdr:spPr>
        <a:xfrm>
          <a:off x="3924300" y="682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214744</xdr:rowOff>
    </xdr:from>
    <xdr:to>
      <xdr:col>19</xdr:col>
      <xdr:colOff>38100</xdr:colOff>
      <xdr:row>35</xdr:row>
      <xdr:rowOff>316344</xdr:rowOff>
    </xdr:to>
    <xdr:sp macro="" textlink="">
      <xdr:nvSpPr>
        <xdr:cNvPr id="132" name="楕円 131"/>
        <xdr:cNvSpPr/>
      </xdr:nvSpPr>
      <xdr:spPr bwMode="auto">
        <a:xfrm>
          <a:off x="3556000" y="682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301121</xdr:rowOff>
    </xdr:from>
    <xdr:ext cx="762000" cy="259045"/>
    <xdr:sp macro="" textlink="">
      <xdr:nvSpPr>
        <xdr:cNvPr id="133" name="テキスト ボックス 132"/>
        <xdr:cNvSpPr txBox="1"/>
      </xdr:nvSpPr>
      <xdr:spPr>
        <a:xfrm>
          <a:off x="3225800" y="69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174320</xdr:rowOff>
    </xdr:from>
    <xdr:to>
      <xdr:col>15</xdr:col>
      <xdr:colOff>101600</xdr:colOff>
      <xdr:row>35</xdr:row>
      <xdr:rowOff>275920</xdr:rowOff>
    </xdr:to>
    <xdr:sp macro="" textlink="">
      <xdr:nvSpPr>
        <xdr:cNvPr id="134" name="楕円 133"/>
        <xdr:cNvSpPr/>
      </xdr:nvSpPr>
      <xdr:spPr bwMode="auto">
        <a:xfrm>
          <a:off x="2857500" y="678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260697</xdr:rowOff>
    </xdr:from>
    <xdr:ext cx="762000" cy="259045"/>
    <xdr:sp macro="" textlink="">
      <xdr:nvSpPr>
        <xdr:cNvPr id="135" name="テキスト ボックス 134"/>
        <xdr:cNvSpPr txBox="1"/>
      </xdr:nvSpPr>
      <xdr:spPr>
        <a:xfrm>
          <a:off x="2527300" y="68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93721</xdr:rowOff>
    </xdr:from>
    <xdr:to>
      <xdr:col>24</xdr:col>
      <xdr:colOff>63500</xdr:colOff>
      <xdr:row>35</xdr:row>
      <xdr:rowOff>133025</xdr:rowOff>
    </xdr:to>
    <xdr:cxnSp macro="">
      <xdr:nvCxnSpPr>
        <xdr:cNvPr id="61" name="直線コネクタ 60"/>
        <xdr:cNvCxnSpPr/>
      </xdr:nvCxnSpPr>
      <xdr:spPr>
        <a:xfrm flipV="1">
          <a:off x="3797300" y="6094471"/>
          <a:ext cx="838200" cy="3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133025</xdr:rowOff>
    </xdr:from>
    <xdr:to>
      <xdr:col>19</xdr:col>
      <xdr:colOff>177800</xdr:colOff>
      <xdr:row>35</xdr:row>
      <xdr:rowOff>161813</xdr:rowOff>
    </xdr:to>
    <xdr:cxnSp macro="">
      <xdr:nvCxnSpPr>
        <xdr:cNvPr id="64" name="直線コネクタ 63"/>
        <xdr:cNvCxnSpPr/>
      </xdr:nvCxnSpPr>
      <xdr:spPr>
        <a:xfrm flipV="1">
          <a:off x="2908300" y="6133775"/>
          <a:ext cx="8890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161813</xdr:rowOff>
    </xdr:from>
    <xdr:to>
      <xdr:col>15</xdr:col>
      <xdr:colOff>50800</xdr:colOff>
      <xdr:row>36</xdr:row>
      <xdr:rowOff>26810</xdr:rowOff>
    </xdr:to>
    <xdr:cxnSp macro="">
      <xdr:nvCxnSpPr>
        <xdr:cNvPr id="67" name="直線コネクタ 66"/>
        <xdr:cNvCxnSpPr/>
      </xdr:nvCxnSpPr>
      <xdr:spPr>
        <a:xfrm flipV="1">
          <a:off x="2019300" y="6162563"/>
          <a:ext cx="8890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26810</xdr:rowOff>
    </xdr:from>
    <xdr:to>
      <xdr:col>10</xdr:col>
      <xdr:colOff>114300</xdr:colOff>
      <xdr:row>36</xdr:row>
      <xdr:rowOff>73574</xdr:rowOff>
    </xdr:to>
    <xdr:cxnSp macro="">
      <xdr:nvCxnSpPr>
        <xdr:cNvPr id="70" name="直線コネクタ 69"/>
        <xdr:cNvCxnSpPr/>
      </xdr:nvCxnSpPr>
      <xdr:spPr>
        <a:xfrm flipV="1">
          <a:off x="1130300" y="6199010"/>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42921</xdr:rowOff>
    </xdr:from>
    <xdr:to>
      <xdr:col>24</xdr:col>
      <xdr:colOff>114300</xdr:colOff>
      <xdr:row>35</xdr:row>
      <xdr:rowOff>144521</xdr:rowOff>
    </xdr:to>
    <xdr:sp macro="" textlink="">
      <xdr:nvSpPr>
        <xdr:cNvPr id="80" name="楕円 79"/>
        <xdr:cNvSpPr/>
      </xdr:nvSpPr>
      <xdr:spPr>
        <a:xfrm>
          <a:off x="4584700" y="60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21348</xdr:rowOff>
    </xdr:from>
    <xdr:ext cx="599010" cy="259045"/>
    <xdr:sp macro="" textlink="">
      <xdr:nvSpPr>
        <xdr:cNvPr id="81" name="人件費該当値テキスト"/>
        <xdr:cNvSpPr txBox="1"/>
      </xdr:nvSpPr>
      <xdr:spPr>
        <a:xfrm>
          <a:off x="4686300" y="602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82225</xdr:rowOff>
    </xdr:from>
    <xdr:to>
      <xdr:col>20</xdr:col>
      <xdr:colOff>38100</xdr:colOff>
      <xdr:row>36</xdr:row>
      <xdr:rowOff>12375</xdr:rowOff>
    </xdr:to>
    <xdr:sp macro="" textlink="">
      <xdr:nvSpPr>
        <xdr:cNvPr id="82" name="楕円 81"/>
        <xdr:cNvSpPr/>
      </xdr:nvSpPr>
      <xdr:spPr>
        <a:xfrm>
          <a:off x="3746500" y="60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3502</xdr:rowOff>
    </xdr:from>
    <xdr:ext cx="599010" cy="259045"/>
    <xdr:sp macro="" textlink="">
      <xdr:nvSpPr>
        <xdr:cNvPr id="83" name="テキスト ボックス 82"/>
        <xdr:cNvSpPr txBox="1"/>
      </xdr:nvSpPr>
      <xdr:spPr>
        <a:xfrm>
          <a:off x="3497795" y="61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111013</xdr:rowOff>
    </xdr:from>
    <xdr:to>
      <xdr:col>15</xdr:col>
      <xdr:colOff>101600</xdr:colOff>
      <xdr:row>36</xdr:row>
      <xdr:rowOff>41163</xdr:rowOff>
    </xdr:to>
    <xdr:sp macro="" textlink="">
      <xdr:nvSpPr>
        <xdr:cNvPr id="84" name="楕円 83"/>
        <xdr:cNvSpPr/>
      </xdr:nvSpPr>
      <xdr:spPr>
        <a:xfrm>
          <a:off x="2857500" y="61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32290</xdr:rowOff>
    </xdr:from>
    <xdr:ext cx="599010" cy="259045"/>
    <xdr:sp macro="" textlink="">
      <xdr:nvSpPr>
        <xdr:cNvPr id="85" name="テキスト ボックス 84"/>
        <xdr:cNvSpPr txBox="1"/>
      </xdr:nvSpPr>
      <xdr:spPr>
        <a:xfrm>
          <a:off x="2608795" y="62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147460</xdr:rowOff>
    </xdr:from>
    <xdr:to>
      <xdr:col>10</xdr:col>
      <xdr:colOff>165100</xdr:colOff>
      <xdr:row>36</xdr:row>
      <xdr:rowOff>77610</xdr:rowOff>
    </xdr:to>
    <xdr:sp macro="" textlink="">
      <xdr:nvSpPr>
        <xdr:cNvPr id="86" name="楕円 85"/>
        <xdr:cNvSpPr/>
      </xdr:nvSpPr>
      <xdr:spPr>
        <a:xfrm>
          <a:off x="1968500" y="6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68737</xdr:rowOff>
    </xdr:from>
    <xdr:ext cx="599010" cy="259045"/>
    <xdr:sp macro="" textlink="">
      <xdr:nvSpPr>
        <xdr:cNvPr id="87" name="テキスト ボックス 86"/>
        <xdr:cNvSpPr txBox="1"/>
      </xdr:nvSpPr>
      <xdr:spPr>
        <a:xfrm>
          <a:off x="1719795" y="624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22774</xdr:rowOff>
    </xdr:from>
    <xdr:to>
      <xdr:col>6</xdr:col>
      <xdr:colOff>38100</xdr:colOff>
      <xdr:row>36</xdr:row>
      <xdr:rowOff>124374</xdr:rowOff>
    </xdr:to>
    <xdr:sp macro="" textlink="">
      <xdr:nvSpPr>
        <xdr:cNvPr id="88" name="楕円 87"/>
        <xdr:cNvSpPr/>
      </xdr:nvSpPr>
      <xdr:spPr>
        <a:xfrm>
          <a:off x="1079500" y="61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115501</xdr:rowOff>
    </xdr:from>
    <xdr:ext cx="599010" cy="259045"/>
    <xdr:sp macro="" textlink="">
      <xdr:nvSpPr>
        <xdr:cNvPr id="89" name="テキスト ボックス 88"/>
        <xdr:cNvSpPr txBox="1"/>
      </xdr:nvSpPr>
      <xdr:spPr>
        <a:xfrm>
          <a:off x="830795" y="628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102411</xdr:rowOff>
    </xdr:from>
    <xdr:to>
      <xdr:col>24</xdr:col>
      <xdr:colOff>63500</xdr:colOff>
      <xdr:row>55</xdr:row>
      <xdr:rowOff>27539</xdr:rowOff>
    </xdr:to>
    <xdr:cxnSp macro="">
      <xdr:nvCxnSpPr>
        <xdr:cNvPr id="116" name="直線コネクタ 115"/>
        <xdr:cNvCxnSpPr/>
      </xdr:nvCxnSpPr>
      <xdr:spPr>
        <a:xfrm flipV="1">
          <a:off x="3797300" y="9360711"/>
          <a:ext cx="838200" cy="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27539</xdr:rowOff>
    </xdr:from>
    <xdr:to>
      <xdr:col>19</xdr:col>
      <xdr:colOff>177800</xdr:colOff>
      <xdr:row>55</xdr:row>
      <xdr:rowOff>59375</xdr:rowOff>
    </xdr:to>
    <xdr:cxnSp macro="">
      <xdr:nvCxnSpPr>
        <xdr:cNvPr id="119" name="直線コネクタ 118"/>
        <xdr:cNvCxnSpPr/>
      </xdr:nvCxnSpPr>
      <xdr:spPr>
        <a:xfrm flipV="1">
          <a:off x="2908300" y="9457289"/>
          <a:ext cx="889000" cy="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162382</xdr:rowOff>
    </xdr:from>
    <xdr:to>
      <xdr:col>15</xdr:col>
      <xdr:colOff>50800</xdr:colOff>
      <xdr:row>55</xdr:row>
      <xdr:rowOff>59375</xdr:rowOff>
    </xdr:to>
    <xdr:cxnSp macro="">
      <xdr:nvCxnSpPr>
        <xdr:cNvPr id="122" name="直線コネクタ 121"/>
        <xdr:cNvCxnSpPr/>
      </xdr:nvCxnSpPr>
      <xdr:spPr>
        <a:xfrm>
          <a:off x="2019300" y="942068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162382</xdr:rowOff>
    </xdr:from>
    <xdr:to>
      <xdr:col>10</xdr:col>
      <xdr:colOff>114300</xdr:colOff>
      <xdr:row>55</xdr:row>
      <xdr:rowOff>60010</xdr:rowOff>
    </xdr:to>
    <xdr:cxnSp macro="">
      <xdr:nvCxnSpPr>
        <xdr:cNvPr id="125" name="直線コネクタ 124"/>
        <xdr:cNvCxnSpPr/>
      </xdr:nvCxnSpPr>
      <xdr:spPr>
        <a:xfrm flipV="1">
          <a:off x="1130300" y="9420682"/>
          <a:ext cx="889000" cy="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51611</xdr:rowOff>
    </xdr:from>
    <xdr:to>
      <xdr:col>24</xdr:col>
      <xdr:colOff>114300</xdr:colOff>
      <xdr:row>54</xdr:row>
      <xdr:rowOff>153211</xdr:rowOff>
    </xdr:to>
    <xdr:sp macro="" textlink="">
      <xdr:nvSpPr>
        <xdr:cNvPr id="135" name="楕円 134"/>
        <xdr:cNvSpPr/>
      </xdr:nvSpPr>
      <xdr:spPr>
        <a:xfrm>
          <a:off x="4584700" y="93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74488</xdr:rowOff>
    </xdr:from>
    <xdr:ext cx="599010" cy="259045"/>
    <xdr:sp macro="" textlink="">
      <xdr:nvSpPr>
        <xdr:cNvPr id="136" name="物件費該当値テキスト"/>
        <xdr:cNvSpPr txBox="1"/>
      </xdr:nvSpPr>
      <xdr:spPr>
        <a:xfrm>
          <a:off x="4686300" y="91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148189</xdr:rowOff>
    </xdr:from>
    <xdr:to>
      <xdr:col>20</xdr:col>
      <xdr:colOff>38100</xdr:colOff>
      <xdr:row>55</xdr:row>
      <xdr:rowOff>78339</xdr:rowOff>
    </xdr:to>
    <xdr:sp macro="" textlink="">
      <xdr:nvSpPr>
        <xdr:cNvPr id="137" name="楕円 136"/>
        <xdr:cNvSpPr/>
      </xdr:nvSpPr>
      <xdr:spPr>
        <a:xfrm>
          <a:off x="3746500" y="9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69466</xdr:rowOff>
    </xdr:from>
    <xdr:ext cx="599010" cy="259045"/>
    <xdr:sp macro="" textlink="">
      <xdr:nvSpPr>
        <xdr:cNvPr id="138" name="テキスト ボックス 137"/>
        <xdr:cNvSpPr txBox="1"/>
      </xdr:nvSpPr>
      <xdr:spPr>
        <a:xfrm>
          <a:off x="3497795" y="94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8575</xdr:rowOff>
    </xdr:from>
    <xdr:to>
      <xdr:col>15</xdr:col>
      <xdr:colOff>101600</xdr:colOff>
      <xdr:row>55</xdr:row>
      <xdr:rowOff>110175</xdr:rowOff>
    </xdr:to>
    <xdr:sp macro="" textlink="">
      <xdr:nvSpPr>
        <xdr:cNvPr id="139" name="楕円 138"/>
        <xdr:cNvSpPr/>
      </xdr:nvSpPr>
      <xdr:spPr>
        <a:xfrm>
          <a:off x="2857500" y="94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101302</xdr:rowOff>
    </xdr:from>
    <xdr:ext cx="599010" cy="259045"/>
    <xdr:sp macro="" textlink="">
      <xdr:nvSpPr>
        <xdr:cNvPr id="140" name="テキスト ボックス 139"/>
        <xdr:cNvSpPr txBox="1"/>
      </xdr:nvSpPr>
      <xdr:spPr>
        <a:xfrm>
          <a:off x="2608795" y="953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111582</xdr:rowOff>
    </xdr:from>
    <xdr:to>
      <xdr:col>10</xdr:col>
      <xdr:colOff>165100</xdr:colOff>
      <xdr:row>55</xdr:row>
      <xdr:rowOff>41732</xdr:rowOff>
    </xdr:to>
    <xdr:sp macro="" textlink="">
      <xdr:nvSpPr>
        <xdr:cNvPr id="141" name="楕円 140"/>
        <xdr:cNvSpPr/>
      </xdr:nvSpPr>
      <xdr:spPr>
        <a:xfrm>
          <a:off x="1968500" y="93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58259</xdr:rowOff>
    </xdr:from>
    <xdr:ext cx="599010" cy="259045"/>
    <xdr:sp macro="" textlink="">
      <xdr:nvSpPr>
        <xdr:cNvPr id="142" name="テキスト ボックス 141"/>
        <xdr:cNvSpPr txBox="1"/>
      </xdr:nvSpPr>
      <xdr:spPr>
        <a:xfrm>
          <a:off x="1719795" y="91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9210</xdr:rowOff>
    </xdr:from>
    <xdr:to>
      <xdr:col>6</xdr:col>
      <xdr:colOff>38100</xdr:colOff>
      <xdr:row>55</xdr:row>
      <xdr:rowOff>110810</xdr:rowOff>
    </xdr:to>
    <xdr:sp macro="" textlink="">
      <xdr:nvSpPr>
        <xdr:cNvPr id="143" name="楕円 142"/>
        <xdr:cNvSpPr/>
      </xdr:nvSpPr>
      <xdr:spPr>
        <a:xfrm>
          <a:off x="1079500" y="94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127337</xdr:rowOff>
    </xdr:from>
    <xdr:ext cx="599010" cy="259045"/>
    <xdr:sp macro="" textlink="">
      <xdr:nvSpPr>
        <xdr:cNvPr id="144" name="テキスト ボックス 143"/>
        <xdr:cNvSpPr txBox="1"/>
      </xdr:nvSpPr>
      <xdr:spPr>
        <a:xfrm>
          <a:off x="830795" y="921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64422</xdr:rowOff>
    </xdr:from>
    <xdr:to>
      <xdr:col>24</xdr:col>
      <xdr:colOff>63500</xdr:colOff>
      <xdr:row>77</xdr:row>
      <xdr:rowOff>88447</xdr:rowOff>
    </xdr:to>
    <xdr:cxnSp macro="">
      <xdr:nvCxnSpPr>
        <xdr:cNvPr id="171" name="直線コネクタ 170"/>
        <xdr:cNvCxnSpPr/>
      </xdr:nvCxnSpPr>
      <xdr:spPr>
        <a:xfrm>
          <a:off x="3797300" y="13094622"/>
          <a:ext cx="8382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23160</xdr:rowOff>
    </xdr:from>
    <xdr:to>
      <xdr:col>19</xdr:col>
      <xdr:colOff>177800</xdr:colOff>
      <xdr:row>76</xdr:row>
      <xdr:rowOff>64422</xdr:rowOff>
    </xdr:to>
    <xdr:cxnSp macro="">
      <xdr:nvCxnSpPr>
        <xdr:cNvPr id="174" name="直線コネクタ 173"/>
        <xdr:cNvCxnSpPr/>
      </xdr:nvCxnSpPr>
      <xdr:spPr>
        <a:xfrm>
          <a:off x="2908300" y="1305336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16233</xdr:rowOff>
    </xdr:from>
    <xdr:to>
      <xdr:col>15</xdr:col>
      <xdr:colOff>50800</xdr:colOff>
      <xdr:row>76</xdr:row>
      <xdr:rowOff>23160</xdr:rowOff>
    </xdr:to>
    <xdr:cxnSp macro="">
      <xdr:nvCxnSpPr>
        <xdr:cNvPr id="177" name="直線コネクタ 176"/>
        <xdr:cNvCxnSpPr/>
      </xdr:nvCxnSpPr>
      <xdr:spPr>
        <a:xfrm>
          <a:off x="2019300" y="13046433"/>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50363</xdr:rowOff>
    </xdr:from>
    <xdr:to>
      <xdr:col>10</xdr:col>
      <xdr:colOff>114300</xdr:colOff>
      <xdr:row>76</xdr:row>
      <xdr:rowOff>16233</xdr:rowOff>
    </xdr:to>
    <xdr:cxnSp macro="">
      <xdr:nvCxnSpPr>
        <xdr:cNvPr id="180" name="直線コネクタ 179"/>
        <xdr:cNvCxnSpPr/>
      </xdr:nvCxnSpPr>
      <xdr:spPr>
        <a:xfrm>
          <a:off x="1130300" y="12909113"/>
          <a:ext cx="889000" cy="1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37647</xdr:rowOff>
    </xdr:from>
    <xdr:to>
      <xdr:col>24</xdr:col>
      <xdr:colOff>114300</xdr:colOff>
      <xdr:row>77</xdr:row>
      <xdr:rowOff>139247</xdr:rowOff>
    </xdr:to>
    <xdr:sp macro="" textlink="">
      <xdr:nvSpPr>
        <xdr:cNvPr id="190" name="楕円 189"/>
        <xdr:cNvSpPr/>
      </xdr:nvSpPr>
      <xdr:spPr>
        <a:xfrm>
          <a:off x="45847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16074</xdr:rowOff>
    </xdr:from>
    <xdr:ext cx="469744" cy="259045"/>
    <xdr:sp macro="" textlink="">
      <xdr:nvSpPr>
        <xdr:cNvPr id="191" name="維持補修費該当値テキスト"/>
        <xdr:cNvSpPr txBox="1"/>
      </xdr:nvSpPr>
      <xdr:spPr>
        <a:xfrm>
          <a:off x="4686300" y="132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13622</xdr:rowOff>
    </xdr:from>
    <xdr:to>
      <xdr:col>20</xdr:col>
      <xdr:colOff>38100</xdr:colOff>
      <xdr:row>76</xdr:row>
      <xdr:rowOff>115222</xdr:rowOff>
    </xdr:to>
    <xdr:sp macro="" textlink="">
      <xdr:nvSpPr>
        <xdr:cNvPr id="192" name="楕円 191"/>
        <xdr:cNvSpPr/>
      </xdr:nvSpPr>
      <xdr:spPr>
        <a:xfrm>
          <a:off x="3746500" y="13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131749</xdr:rowOff>
    </xdr:from>
    <xdr:ext cx="534377" cy="259045"/>
    <xdr:sp macro="" textlink="">
      <xdr:nvSpPr>
        <xdr:cNvPr id="193" name="テキスト ボックス 192"/>
        <xdr:cNvSpPr txBox="1"/>
      </xdr:nvSpPr>
      <xdr:spPr>
        <a:xfrm>
          <a:off x="3530111" y="128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143810</xdr:rowOff>
    </xdr:from>
    <xdr:to>
      <xdr:col>15</xdr:col>
      <xdr:colOff>101600</xdr:colOff>
      <xdr:row>76</xdr:row>
      <xdr:rowOff>73960</xdr:rowOff>
    </xdr:to>
    <xdr:sp macro="" textlink="">
      <xdr:nvSpPr>
        <xdr:cNvPr id="194" name="楕円 193"/>
        <xdr:cNvSpPr/>
      </xdr:nvSpPr>
      <xdr:spPr>
        <a:xfrm>
          <a:off x="2857500" y="130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90487</xdr:rowOff>
    </xdr:from>
    <xdr:ext cx="534377" cy="259045"/>
    <xdr:sp macro="" textlink="">
      <xdr:nvSpPr>
        <xdr:cNvPr id="195" name="テキスト ボックス 194"/>
        <xdr:cNvSpPr txBox="1"/>
      </xdr:nvSpPr>
      <xdr:spPr>
        <a:xfrm>
          <a:off x="2641111" y="127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136883</xdr:rowOff>
    </xdr:from>
    <xdr:to>
      <xdr:col>10</xdr:col>
      <xdr:colOff>165100</xdr:colOff>
      <xdr:row>76</xdr:row>
      <xdr:rowOff>67033</xdr:rowOff>
    </xdr:to>
    <xdr:sp macro="" textlink="">
      <xdr:nvSpPr>
        <xdr:cNvPr id="196" name="楕円 195"/>
        <xdr:cNvSpPr/>
      </xdr:nvSpPr>
      <xdr:spPr>
        <a:xfrm>
          <a:off x="1968500" y="129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83560</xdr:rowOff>
    </xdr:from>
    <xdr:ext cx="534377" cy="259045"/>
    <xdr:sp macro="" textlink="">
      <xdr:nvSpPr>
        <xdr:cNvPr id="197" name="テキスト ボックス 196"/>
        <xdr:cNvSpPr txBox="1"/>
      </xdr:nvSpPr>
      <xdr:spPr>
        <a:xfrm>
          <a:off x="1752111" y="1277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171013</xdr:rowOff>
    </xdr:from>
    <xdr:to>
      <xdr:col>6</xdr:col>
      <xdr:colOff>38100</xdr:colOff>
      <xdr:row>75</xdr:row>
      <xdr:rowOff>101163</xdr:rowOff>
    </xdr:to>
    <xdr:sp macro="" textlink="">
      <xdr:nvSpPr>
        <xdr:cNvPr id="198" name="楕円 197"/>
        <xdr:cNvSpPr/>
      </xdr:nvSpPr>
      <xdr:spPr>
        <a:xfrm>
          <a:off x="1079500" y="128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117690</xdr:rowOff>
    </xdr:from>
    <xdr:ext cx="534377" cy="259045"/>
    <xdr:sp macro="" textlink="">
      <xdr:nvSpPr>
        <xdr:cNvPr id="199" name="テキスト ボックス 198"/>
        <xdr:cNvSpPr txBox="1"/>
      </xdr:nvSpPr>
      <xdr:spPr>
        <a:xfrm>
          <a:off x="863111" y="126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124123</xdr:rowOff>
    </xdr:from>
    <xdr:to>
      <xdr:col>24</xdr:col>
      <xdr:colOff>63500</xdr:colOff>
      <xdr:row>95</xdr:row>
      <xdr:rowOff>11113</xdr:rowOff>
    </xdr:to>
    <xdr:cxnSp macro="">
      <xdr:nvCxnSpPr>
        <xdr:cNvPr id="231" name="直線コネクタ 230"/>
        <xdr:cNvCxnSpPr/>
      </xdr:nvCxnSpPr>
      <xdr:spPr>
        <a:xfrm flipV="1">
          <a:off x="3797300" y="16240423"/>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3699</xdr:rowOff>
    </xdr:from>
    <xdr:to>
      <xdr:col>19</xdr:col>
      <xdr:colOff>177800</xdr:colOff>
      <xdr:row>95</xdr:row>
      <xdr:rowOff>11113</xdr:rowOff>
    </xdr:to>
    <xdr:cxnSp macro="">
      <xdr:nvCxnSpPr>
        <xdr:cNvPr id="234" name="直線コネクタ 233"/>
        <xdr:cNvCxnSpPr/>
      </xdr:nvCxnSpPr>
      <xdr:spPr>
        <a:xfrm>
          <a:off x="2908300" y="16291449"/>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3699</xdr:rowOff>
    </xdr:from>
    <xdr:to>
      <xdr:col>15</xdr:col>
      <xdr:colOff>50800</xdr:colOff>
      <xdr:row>95</xdr:row>
      <xdr:rowOff>11700</xdr:rowOff>
    </xdr:to>
    <xdr:cxnSp macro="">
      <xdr:nvCxnSpPr>
        <xdr:cNvPr id="237" name="直線コネクタ 236"/>
        <xdr:cNvCxnSpPr/>
      </xdr:nvCxnSpPr>
      <xdr:spPr>
        <a:xfrm flipV="1">
          <a:off x="2019300" y="162914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11700</xdr:rowOff>
    </xdr:from>
    <xdr:to>
      <xdr:col>10</xdr:col>
      <xdr:colOff>114300</xdr:colOff>
      <xdr:row>95</xdr:row>
      <xdr:rowOff>126850</xdr:rowOff>
    </xdr:to>
    <xdr:cxnSp macro="">
      <xdr:nvCxnSpPr>
        <xdr:cNvPr id="240" name="直線コネクタ 239"/>
        <xdr:cNvCxnSpPr/>
      </xdr:nvCxnSpPr>
      <xdr:spPr>
        <a:xfrm flipV="1">
          <a:off x="1130300" y="16299450"/>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73323</xdr:rowOff>
    </xdr:from>
    <xdr:to>
      <xdr:col>24</xdr:col>
      <xdr:colOff>114300</xdr:colOff>
      <xdr:row>95</xdr:row>
      <xdr:rowOff>3473</xdr:rowOff>
    </xdr:to>
    <xdr:sp macro="" textlink="">
      <xdr:nvSpPr>
        <xdr:cNvPr id="250" name="楕円 249"/>
        <xdr:cNvSpPr/>
      </xdr:nvSpPr>
      <xdr:spPr>
        <a:xfrm>
          <a:off x="4584700" y="16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96200</xdr:rowOff>
    </xdr:from>
    <xdr:ext cx="534377" cy="259045"/>
    <xdr:sp macro="" textlink="">
      <xdr:nvSpPr>
        <xdr:cNvPr id="251" name="扶助費該当値テキスト"/>
        <xdr:cNvSpPr txBox="1"/>
      </xdr:nvSpPr>
      <xdr:spPr>
        <a:xfrm>
          <a:off x="4686300" y="160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131763</xdr:rowOff>
    </xdr:from>
    <xdr:to>
      <xdr:col>20</xdr:col>
      <xdr:colOff>38100</xdr:colOff>
      <xdr:row>95</xdr:row>
      <xdr:rowOff>61913</xdr:rowOff>
    </xdr:to>
    <xdr:sp macro="" textlink="">
      <xdr:nvSpPr>
        <xdr:cNvPr id="252" name="楕円 251"/>
        <xdr:cNvSpPr/>
      </xdr:nvSpPr>
      <xdr:spPr>
        <a:xfrm>
          <a:off x="3746500" y="16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78440</xdr:rowOff>
    </xdr:from>
    <xdr:ext cx="534377" cy="259045"/>
    <xdr:sp macro="" textlink="">
      <xdr:nvSpPr>
        <xdr:cNvPr id="253" name="テキスト ボックス 252"/>
        <xdr:cNvSpPr txBox="1"/>
      </xdr:nvSpPr>
      <xdr:spPr>
        <a:xfrm>
          <a:off x="3530111" y="160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124349</xdr:rowOff>
    </xdr:from>
    <xdr:to>
      <xdr:col>15</xdr:col>
      <xdr:colOff>101600</xdr:colOff>
      <xdr:row>95</xdr:row>
      <xdr:rowOff>54499</xdr:rowOff>
    </xdr:to>
    <xdr:sp macro="" textlink="">
      <xdr:nvSpPr>
        <xdr:cNvPr id="254" name="楕円 253"/>
        <xdr:cNvSpPr/>
      </xdr:nvSpPr>
      <xdr:spPr>
        <a:xfrm>
          <a:off x="2857500" y="162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71026</xdr:rowOff>
    </xdr:from>
    <xdr:ext cx="534377" cy="259045"/>
    <xdr:sp macro="" textlink="">
      <xdr:nvSpPr>
        <xdr:cNvPr id="255" name="テキスト ボックス 254"/>
        <xdr:cNvSpPr txBox="1"/>
      </xdr:nvSpPr>
      <xdr:spPr>
        <a:xfrm>
          <a:off x="2641111" y="160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132350</xdr:rowOff>
    </xdr:from>
    <xdr:to>
      <xdr:col>10</xdr:col>
      <xdr:colOff>165100</xdr:colOff>
      <xdr:row>95</xdr:row>
      <xdr:rowOff>62500</xdr:rowOff>
    </xdr:to>
    <xdr:sp macro="" textlink="">
      <xdr:nvSpPr>
        <xdr:cNvPr id="256" name="楕円 255"/>
        <xdr:cNvSpPr/>
      </xdr:nvSpPr>
      <xdr:spPr>
        <a:xfrm>
          <a:off x="1968500" y="16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79027</xdr:rowOff>
    </xdr:from>
    <xdr:ext cx="534377" cy="259045"/>
    <xdr:sp macro="" textlink="">
      <xdr:nvSpPr>
        <xdr:cNvPr id="257" name="テキスト ボックス 256"/>
        <xdr:cNvSpPr txBox="1"/>
      </xdr:nvSpPr>
      <xdr:spPr>
        <a:xfrm>
          <a:off x="1752111" y="160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76050</xdr:rowOff>
    </xdr:from>
    <xdr:to>
      <xdr:col>6</xdr:col>
      <xdr:colOff>38100</xdr:colOff>
      <xdr:row>96</xdr:row>
      <xdr:rowOff>6200</xdr:rowOff>
    </xdr:to>
    <xdr:sp macro="" textlink="">
      <xdr:nvSpPr>
        <xdr:cNvPr id="258" name="楕円 257"/>
        <xdr:cNvSpPr/>
      </xdr:nvSpPr>
      <xdr:spPr>
        <a:xfrm>
          <a:off x="1079500" y="163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22727</xdr:rowOff>
    </xdr:from>
    <xdr:ext cx="534377" cy="259045"/>
    <xdr:sp macro="" textlink="">
      <xdr:nvSpPr>
        <xdr:cNvPr id="259" name="テキスト ボックス 258"/>
        <xdr:cNvSpPr txBox="1"/>
      </xdr:nvSpPr>
      <xdr:spPr>
        <a:xfrm>
          <a:off x="863111" y="1613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80192</xdr:rowOff>
    </xdr:from>
    <xdr:to>
      <xdr:col>55</xdr:col>
      <xdr:colOff>0</xdr:colOff>
      <xdr:row>35</xdr:row>
      <xdr:rowOff>148577</xdr:rowOff>
    </xdr:to>
    <xdr:cxnSp macro="">
      <xdr:nvCxnSpPr>
        <xdr:cNvPr id="288" name="直線コネクタ 287"/>
        <xdr:cNvCxnSpPr/>
      </xdr:nvCxnSpPr>
      <xdr:spPr>
        <a:xfrm flipV="1">
          <a:off x="9639300" y="5909492"/>
          <a:ext cx="838200" cy="2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44911</xdr:rowOff>
    </xdr:from>
    <xdr:to>
      <xdr:col>50</xdr:col>
      <xdr:colOff>114300</xdr:colOff>
      <xdr:row>35</xdr:row>
      <xdr:rowOff>148577</xdr:rowOff>
    </xdr:to>
    <xdr:cxnSp macro="">
      <xdr:nvCxnSpPr>
        <xdr:cNvPr id="291" name="直線コネクタ 290"/>
        <xdr:cNvCxnSpPr/>
      </xdr:nvCxnSpPr>
      <xdr:spPr>
        <a:xfrm>
          <a:off x="8750300" y="5874211"/>
          <a:ext cx="889000" cy="27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44911</xdr:rowOff>
    </xdr:from>
    <xdr:to>
      <xdr:col>45</xdr:col>
      <xdr:colOff>177800</xdr:colOff>
      <xdr:row>35</xdr:row>
      <xdr:rowOff>132133</xdr:rowOff>
    </xdr:to>
    <xdr:cxnSp macro="">
      <xdr:nvCxnSpPr>
        <xdr:cNvPr id="294" name="直線コネクタ 293"/>
        <xdr:cNvCxnSpPr/>
      </xdr:nvCxnSpPr>
      <xdr:spPr>
        <a:xfrm flipV="1">
          <a:off x="7861300" y="5874211"/>
          <a:ext cx="889000" cy="2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132133</xdr:rowOff>
    </xdr:from>
    <xdr:to>
      <xdr:col>41</xdr:col>
      <xdr:colOff>50800</xdr:colOff>
      <xdr:row>36</xdr:row>
      <xdr:rowOff>49856</xdr:rowOff>
    </xdr:to>
    <xdr:cxnSp macro="">
      <xdr:nvCxnSpPr>
        <xdr:cNvPr id="297" name="直線コネクタ 296"/>
        <xdr:cNvCxnSpPr/>
      </xdr:nvCxnSpPr>
      <xdr:spPr>
        <a:xfrm flipV="1">
          <a:off x="6972300" y="6132883"/>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29392</xdr:rowOff>
    </xdr:from>
    <xdr:to>
      <xdr:col>55</xdr:col>
      <xdr:colOff>50800</xdr:colOff>
      <xdr:row>34</xdr:row>
      <xdr:rowOff>130992</xdr:rowOff>
    </xdr:to>
    <xdr:sp macro="" textlink="">
      <xdr:nvSpPr>
        <xdr:cNvPr id="307" name="楕円 306"/>
        <xdr:cNvSpPr/>
      </xdr:nvSpPr>
      <xdr:spPr>
        <a:xfrm>
          <a:off x="10426700" y="58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52269</xdr:rowOff>
    </xdr:from>
    <xdr:ext cx="599010" cy="259045"/>
    <xdr:sp macro="" textlink="">
      <xdr:nvSpPr>
        <xdr:cNvPr id="308" name="補助費等該当値テキスト"/>
        <xdr:cNvSpPr txBox="1"/>
      </xdr:nvSpPr>
      <xdr:spPr>
        <a:xfrm>
          <a:off x="10528300" y="571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97777</xdr:rowOff>
    </xdr:from>
    <xdr:to>
      <xdr:col>50</xdr:col>
      <xdr:colOff>165100</xdr:colOff>
      <xdr:row>36</xdr:row>
      <xdr:rowOff>27927</xdr:rowOff>
    </xdr:to>
    <xdr:sp macro="" textlink="">
      <xdr:nvSpPr>
        <xdr:cNvPr id="309" name="楕円 308"/>
        <xdr:cNvSpPr/>
      </xdr:nvSpPr>
      <xdr:spPr>
        <a:xfrm>
          <a:off x="9588500" y="60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44454</xdr:rowOff>
    </xdr:from>
    <xdr:ext cx="599010" cy="259045"/>
    <xdr:sp macro="" textlink="">
      <xdr:nvSpPr>
        <xdr:cNvPr id="310" name="テキスト ボックス 309"/>
        <xdr:cNvSpPr txBox="1"/>
      </xdr:nvSpPr>
      <xdr:spPr>
        <a:xfrm>
          <a:off x="9339795" y="587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165561</xdr:rowOff>
    </xdr:from>
    <xdr:to>
      <xdr:col>46</xdr:col>
      <xdr:colOff>38100</xdr:colOff>
      <xdr:row>34</xdr:row>
      <xdr:rowOff>95711</xdr:rowOff>
    </xdr:to>
    <xdr:sp macro="" textlink="">
      <xdr:nvSpPr>
        <xdr:cNvPr id="311" name="楕円 310"/>
        <xdr:cNvSpPr/>
      </xdr:nvSpPr>
      <xdr:spPr>
        <a:xfrm>
          <a:off x="8699500" y="58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112238</xdr:rowOff>
    </xdr:from>
    <xdr:ext cx="599010" cy="259045"/>
    <xdr:sp macro="" textlink="">
      <xdr:nvSpPr>
        <xdr:cNvPr id="312" name="テキスト ボックス 311"/>
        <xdr:cNvSpPr txBox="1"/>
      </xdr:nvSpPr>
      <xdr:spPr>
        <a:xfrm>
          <a:off x="8450795" y="559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81333</xdr:rowOff>
    </xdr:from>
    <xdr:to>
      <xdr:col>41</xdr:col>
      <xdr:colOff>101600</xdr:colOff>
      <xdr:row>36</xdr:row>
      <xdr:rowOff>11483</xdr:rowOff>
    </xdr:to>
    <xdr:sp macro="" textlink="">
      <xdr:nvSpPr>
        <xdr:cNvPr id="313" name="楕円 312"/>
        <xdr:cNvSpPr/>
      </xdr:nvSpPr>
      <xdr:spPr>
        <a:xfrm>
          <a:off x="7810500" y="60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28010</xdr:rowOff>
    </xdr:from>
    <xdr:ext cx="599010" cy="259045"/>
    <xdr:sp macro="" textlink="">
      <xdr:nvSpPr>
        <xdr:cNvPr id="314" name="テキスト ボックス 313"/>
        <xdr:cNvSpPr txBox="1"/>
      </xdr:nvSpPr>
      <xdr:spPr>
        <a:xfrm>
          <a:off x="7561795" y="585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170506</xdr:rowOff>
    </xdr:from>
    <xdr:to>
      <xdr:col>36</xdr:col>
      <xdr:colOff>165100</xdr:colOff>
      <xdr:row>36</xdr:row>
      <xdr:rowOff>100656</xdr:rowOff>
    </xdr:to>
    <xdr:sp macro="" textlink="">
      <xdr:nvSpPr>
        <xdr:cNvPr id="315" name="楕円 314"/>
        <xdr:cNvSpPr/>
      </xdr:nvSpPr>
      <xdr:spPr>
        <a:xfrm>
          <a:off x="6921500" y="61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91783</xdr:rowOff>
    </xdr:from>
    <xdr:ext cx="599010" cy="259045"/>
    <xdr:sp macro="" textlink="">
      <xdr:nvSpPr>
        <xdr:cNvPr id="316" name="テキスト ボックス 315"/>
        <xdr:cNvSpPr txBox="1"/>
      </xdr:nvSpPr>
      <xdr:spPr>
        <a:xfrm>
          <a:off x="6672795" y="62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11343</xdr:rowOff>
    </xdr:from>
    <xdr:to>
      <xdr:col>55</xdr:col>
      <xdr:colOff>0</xdr:colOff>
      <xdr:row>57</xdr:row>
      <xdr:rowOff>59673</xdr:rowOff>
    </xdr:to>
    <xdr:cxnSp macro="">
      <xdr:nvCxnSpPr>
        <xdr:cNvPr id="345" name="直線コネクタ 344"/>
        <xdr:cNvCxnSpPr/>
      </xdr:nvCxnSpPr>
      <xdr:spPr>
        <a:xfrm>
          <a:off x="9639300" y="9783993"/>
          <a:ext cx="8382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11343</xdr:rowOff>
    </xdr:from>
    <xdr:to>
      <xdr:col>50</xdr:col>
      <xdr:colOff>114300</xdr:colOff>
      <xdr:row>57</xdr:row>
      <xdr:rowOff>12681</xdr:rowOff>
    </xdr:to>
    <xdr:cxnSp macro="">
      <xdr:nvCxnSpPr>
        <xdr:cNvPr id="348" name="直線コネクタ 347"/>
        <xdr:cNvCxnSpPr/>
      </xdr:nvCxnSpPr>
      <xdr:spPr>
        <a:xfrm flipV="1">
          <a:off x="8750300" y="9783993"/>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51036</xdr:rowOff>
    </xdr:from>
    <xdr:to>
      <xdr:col>45</xdr:col>
      <xdr:colOff>177800</xdr:colOff>
      <xdr:row>57</xdr:row>
      <xdr:rowOff>12681</xdr:rowOff>
    </xdr:to>
    <xdr:cxnSp macro="">
      <xdr:nvCxnSpPr>
        <xdr:cNvPr id="351" name="直線コネクタ 350"/>
        <xdr:cNvCxnSpPr/>
      </xdr:nvCxnSpPr>
      <xdr:spPr>
        <a:xfrm>
          <a:off x="7861300" y="9652236"/>
          <a:ext cx="889000" cy="1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51036</xdr:rowOff>
    </xdr:from>
    <xdr:to>
      <xdr:col>41</xdr:col>
      <xdr:colOff>50800</xdr:colOff>
      <xdr:row>56</xdr:row>
      <xdr:rowOff>150987</xdr:rowOff>
    </xdr:to>
    <xdr:cxnSp macro="">
      <xdr:nvCxnSpPr>
        <xdr:cNvPr id="354" name="直線コネクタ 353"/>
        <xdr:cNvCxnSpPr/>
      </xdr:nvCxnSpPr>
      <xdr:spPr>
        <a:xfrm flipV="1">
          <a:off x="6972300" y="9652236"/>
          <a:ext cx="889000" cy="9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8873</xdr:rowOff>
    </xdr:from>
    <xdr:to>
      <xdr:col>55</xdr:col>
      <xdr:colOff>50800</xdr:colOff>
      <xdr:row>57</xdr:row>
      <xdr:rowOff>110473</xdr:rowOff>
    </xdr:to>
    <xdr:sp macro="" textlink="">
      <xdr:nvSpPr>
        <xdr:cNvPr id="364" name="楕円 363"/>
        <xdr:cNvSpPr/>
      </xdr:nvSpPr>
      <xdr:spPr>
        <a:xfrm>
          <a:off x="10426700" y="9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158750</xdr:rowOff>
    </xdr:from>
    <xdr:ext cx="599010" cy="259045"/>
    <xdr:sp macro="" textlink="">
      <xdr:nvSpPr>
        <xdr:cNvPr id="365" name="普通建設事業費該当値テキスト"/>
        <xdr:cNvSpPr txBox="1"/>
      </xdr:nvSpPr>
      <xdr:spPr>
        <a:xfrm>
          <a:off x="10528300" y="97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131993</xdr:rowOff>
    </xdr:from>
    <xdr:to>
      <xdr:col>50</xdr:col>
      <xdr:colOff>165100</xdr:colOff>
      <xdr:row>57</xdr:row>
      <xdr:rowOff>62143</xdr:rowOff>
    </xdr:to>
    <xdr:sp macro="" textlink="">
      <xdr:nvSpPr>
        <xdr:cNvPr id="366" name="楕円 365"/>
        <xdr:cNvSpPr/>
      </xdr:nvSpPr>
      <xdr:spPr>
        <a:xfrm>
          <a:off x="9588500" y="97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78670</xdr:rowOff>
    </xdr:from>
    <xdr:ext cx="599010" cy="259045"/>
    <xdr:sp macro="" textlink="">
      <xdr:nvSpPr>
        <xdr:cNvPr id="367" name="テキスト ボックス 366"/>
        <xdr:cNvSpPr txBox="1"/>
      </xdr:nvSpPr>
      <xdr:spPr>
        <a:xfrm>
          <a:off x="9339795" y="950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133331</xdr:rowOff>
    </xdr:from>
    <xdr:to>
      <xdr:col>46</xdr:col>
      <xdr:colOff>38100</xdr:colOff>
      <xdr:row>57</xdr:row>
      <xdr:rowOff>63481</xdr:rowOff>
    </xdr:to>
    <xdr:sp macro="" textlink="">
      <xdr:nvSpPr>
        <xdr:cNvPr id="368" name="楕円 367"/>
        <xdr:cNvSpPr/>
      </xdr:nvSpPr>
      <xdr:spPr>
        <a:xfrm>
          <a:off x="8699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54608</xdr:rowOff>
    </xdr:from>
    <xdr:ext cx="599010" cy="259045"/>
    <xdr:sp macro="" textlink="">
      <xdr:nvSpPr>
        <xdr:cNvPr id="369" name="テキスト ボックス 368"/>
        <xdr:cNvSpPr txBox="1"/>
      </xdr:nvSpPr>
      <xdr:spPr>
        <a:xfrm>
          <a:off x="8450795" y="98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xdr:rowOff>
    </xdr:from>
    <xdr:to>
      <xdr:col>41</xdr:col>
      <xdr:colOff>101600</xdr:colOff>
      <xdr:row>56</xdr:row>
      <xdr:rowOff>101836</xdr:rowOff>
    </xdr:to>
    <xdr:sp macro="" textlink="">
      <xdr:nvSpPr>
        <xdr:cNvPr id="370" name="楕円 369"/>
        <xdr:cNvSpPr/>
      </xdr:nvSpPr>
      <xdr:spPr>
        <a:xfrm>
          <a:off x="7810500" y="96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118363</xdr:rowOff>
    </xdr:from>
    <xdr:ext cx="599010" cy="259045"/>
    <xdr:sp macro="" textlink="">
      <xdr:nvSpPr>
        <xdr:cNvPr id="371" name="テキスト ボックス 370"/>
        <xdr:cNvSpPr txBox="1"/>
      </xdr:nvSpPr>
      <xdr:spPr>
        <a:xfrm>
          <a:off x="7561795" y="937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100187</xdr:rowOff>
    </xdr:from>
    <xdr:to>
      <xdr:col>36</xdr:col>
      <xdr:colOff>165100</xdr:colOff>
      <xdr:row>57</xdr:row>
      <xdr:rowOff>30337</xdr:rowOff>
    </xdr:to>
    <xdr:sp macro="" textlink="">
      <xdr:nvSpPr>
        <xdr:cNvPr id="372" name="楕円 371"/>
        <xdr:cNvSpPr/>
      </xdr:nvSpPr>
      <xdr:spPr>
        <a:xfrm>
          <a:off x="6921500" y="97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46864</xdr:rowOff>
    </xdr:from>
    <xdr:ext cx="599010" cy="259045"/>
    <xdr:sp macro="" textlink="">
      <xdr:nvSpPr>
        <xdr:cNvPr id="373" name="テキスト ボックス 372"/>
        <xdr:cNvSpPr txBox="1"/>
      </xdr:nvSpPr>
      <xdr:spPr>
        <a:xfrm>
          <a:off x="6672795" y="94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101712</xdr:rowOff>
    </xdr:from>
    <xdr:to>
      <xdr:col>55</xdr:col>
      <xdr:colOff>0</xdr:colOff>
      <xdr:row>77</xdr:row>
      <xdr:rowOff>32775</xdr:rowOff>
    </xdr:to>
    <xdr:cxnSp macro="">
      <xdr:nvCxnSpPr>
        <xdr:cNvPr id="400" name="直線コネクタ 399"/>
        <xdr:cNvCxnSpPr/>
      </xdr:nvCxnSpPr>
      <xdr:spPr>
        <a:xfrm flipV="1">
          <a:off x="9639300" y="13131912"/>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32775</xdr:rowOff>
    </xdr:from>
    <xdr:to>
      <xdr:col>50</xdr:col>
      <xdr:colOff>114300</xdr:colOff>
      <xdr:row>77</xdr:row>
      <xdr:rowOff>97048</xdr:rowOff>
    </xdr:to>
    <xdr:cxnSp macro="">
      <xdr:nvCxnSpPr>
        <xdr:cNvPr id="403" name="直線コネクタ 402"/>
        <xdr:cNvCxnSpPr/>
      </xdr:nvCxnSpPr>
      <xdr:spPr>
        <a:xfrm flipV="1">
          <a:off x="8750300" y="13234425"/>
          <a:ext cx="8890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97048</xdr:rowOff>
    </xdr:from>
    <xdr:to>
      <xdr:col>45</xdr:col>
      <xdr:colOff>177800</xdr:colOff>
      <xdr:row>77</xdr:row>
      <xdr:rowOff>158876</xdr:rowOff>
    </xdr:to>
    <xdr:cxnSp macro="">
      <xdr:nvCxnSpPr>
        <xdr:cNvPr id="406" name="直線コネクタ 405"/>
        <xdr:cNvCxnSpPr/>
      </xdr:nvCxnSpPr>
      <xdr:spPr>
        <a:xfrm flipV="1">
          <a:off x="7861300" y="13298698"/>
          <a:ext cx="889000" cy="6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40126</xdr:rowOff>
    </xdr:from>
    <xdr:to>
      <xdr:col>41</xdr:col>
      <xdr:colOff>50800</xdr:colOff>
      <xdr:row>77</xdr:row>
      <xdr:rowOff>158876</xdr:rowOff>
    </xdr:to>
    <xdr:cxnSp macro="">
      <xdr:nvCxnSpPr>
        <xdr:cNvPr id="409" name="直線コネクタ 408"/>
        <xdr:cNvCxnSpPr/>
      </xdr:nvCxnSpPr>
      <xdr:spPr>
        <a:xfrm>
          <a:off x="6972300" y="12727426"/>
          <a:ext cx="889000" cy="6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50912</xdr:rowOff>
    </xdr:from>
    <xdr:to>
      <xdr:col>55</xdr:col>
      <xdr:colOff>50800</xdr:colOff>
      <xdr:row>76</xdr:row>
      <xdr:rowOff>152512</xdr:rowOff>
    </xdr:to>
    <xdr:sp macro="" textlink="">
      <xdr:nvSpPr>
        <xdr:cNvPr id="419" name="楕円 418"/>
        <xdr:cNvSpPr/>
      </xdr:nvSpPr>
      <xdr:spPr>
        <a:xfrm>
          <a:off x="10426700" y="130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73789</xdr:rowOff>
    </xdr:from>
    <xdr:ext cx="534377" cy="259045"/>
    <xdr:sp macro="" textlink="">
      <xdr:nvSpPr>
        <xdr:cNvPr id="420" name="普通建設事業費 （ うち新規整備　）該当値テキスト"/>
        <xdr:cNvSpPr txBox="1"/>
      </xdr:nvSpPr>
      <xdr:spPr>
        <a:xfrm>
          <a:off x="10528300" y="1293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153425</xdr:rowOff>
    </xdr:from>
    <xdr:to>
      <xdr:col>50</xdr:col>
      <xdr:colOff>165100</xdr:colOff>
      <xdr:row>77</xdr:row>
      <xdr:rowOff>83575</xdr:rowOff>
    </xdr:to>
    <xdr:sp macro="" textlink="">
      <xdr:nvSpPr>
        <xdr:cNvPr id="421" name="楕円 420"/>
        <xdr:cNvSpPr/>
      </xdr:nvSpPr>
      <xdr:spPr>
        <a:xfrm>
          <a:off x="9588500" y="131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100102</xdr:rowOff>
    </xdr:from>
    <xdr:ext cx="534377" cy="259045"/>
    <xdr:sp macro="" textlink="">
      <xdr:nvSpPr>
        <xdr:cNvPr id="422" name="テキスト ボックス 421"/>
        <xdr:cNvSpPr txBox="1"/>
      </xdr:nvSpPr>
      <xdr:spPr>
        <a:xfrm>
          <a:off x="9372111" y="129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46248</xdr:rowOff>
    </xdr:from>
    <xdr:to>
      <xdr:col>46</xdr:col>
      <xdr:colOff>38100</xdr:colOff>
      <xdr:row>77</xdr:row>
      <xdr:rowOff>147848</xdr:rowOff>
    </xdr:to>
    <xdr:sp macro="" textlink="">
      <xdr:nvSpPr>
        <xdr:cNvPr id="423" name="楕円 422"/>
        <xdr:cNvSpPr/>
      </xdr:nvSpPr>
      <xdr:spPr>
        <a:xfrm>
          <a:off x="8699500" y="132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138975</xdr:rowOff>
    </xdr:from>
    <xdr:ext cx="534377" cy="259045"/>
    <xdr:sp macro="" textlink="">
      <xdr:nvSpPr>
        <xdr:cNvPr id="424" name="テキスト ボックス 423"/>
        <xdr:cNvSpPr txBox="1"/>
      </xdr:nvSpPr>
      <xdr:spPr>
        <a:xfrm>
          <a:off x="8483111" y="13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108076</xdr:rowOff>
    </xdr:from>
    <xdr:to>
      <xdr:col>41</xdr:col>
      <xdr:colOff>101600</xdr:colOff>
      <xdr:row>78</xdr:row>
      <xdr:rowOff>38226</xdr:rowOff>
    </xdr:to>
    <xdr:sp macro="" textlink="">
      <xdr:nvSpPr>
        <xdr:cNvPr id="425" name="楕円 424"/>
        <xdr:cNvSpPr/>
      </xdr:nvSpPr>
      <xdr:spPr>
        <a:xfrm>
          <a:off x="7810500" y="133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29353</xdr:rowOff>
    </xdr:from>
    <xdr:ext cx="534377" cy="259045"/>
    <xdr:sp macro="" textlink="">
      <xdr:nvSpPr>
        <xdr:cNvPr id="426" name="テキスト ボックス 425"/>
        <xdr:cNvSpPr txBox="1"/>
      </xdr:nvSpPr>
      <xdr:spPr>
        <a:xfrm>
          <a:off x="7594111" y="134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160776</xdr:rowOff>
    </xdr:from>
    <xdr:to>
      <xdr:col>36</xdr:col>
      <xdr:colOff>165100</xdr:colOff>
      <xdr:row>74</xdr:row>
      <xdr:rowOff>90926</xdr:rowOff>
    </xdr:to>
    <xdr:sp macro="" textlink="">
      <xdr:nvSpPr>
        <xdr:cNvPr id="427" name="楕円 426"/>
        <xdr:cNvSpPr/>
      </xdr:nvSpPr>
      <xdr:spPr>
        <a:xfrm>
          <a:off x="6921500" y="126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107453</xdr:rowOff>
    </xdr:from>
    <xdr:ext cx="599010" cy="259045"/>
    <xdr:sp macro="" textlink="">
      <xdr:nvSpPr>
        <xdr:cNvPr id="428" name="テキスト ボックス 427"/>
        <xdr:cNvSpPr txBox="1"/>
      </xdr:nvSpPr>
      <xdr:spPr>
        <a:xfrm>
          <a:off x="6672795" y="124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109000</xdr:rowOff>
    </xdr:from>
    <xdr:to>
      <xdr:col>55</xdr:col>
      <xdr:colOff>0</xdr:colOff>
      <xdr:row>97</xdr:row>
      <xdr:rowOff>164330</xdr:rowOff>
    </xdr:to>
    <xdr:cxnSp macro="">
      <xdr:nvCxnSpPr>
        <xdr:cNvPr id="459" name="直線コネクタ 458"/>
        <xdr:cNvCxnSpPr/>
      </xdr:nvCxnSpPr>
      <xdr:spPr>
        <a:xfrm>
          <a:off x="9639300" y="16739650"/>
          <a:ext cx="8382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166708</xdr:rowOff>
    </xdr:from>
    <xdr:to>
      <xdr:col>50</xdr:col>
      <xdr:colOff>114300</xdr:colOff>
      <xdr:row>97</xdr:row>
      <xdr:rowOff>109000</xdr:rowOff>
    </xdr:to>
    <xdr:cxnSp macro="">
      <xdr:nvCxnSpPr>
        <xdr:cNvPr id="462" name="直線コネクタ 461"/>
        <xdr:cNvCxnSpPr/>
      </xdr:nvCxnSpPr>
      <xdr:spPr>
        <a:xfrm>
          <a:off x="8750300" y="16625908"/>
          <a:ext cx="889000" cy="1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130144</xdr:rowOff>
    </xdr:from>
    <xdr:to>
      <xdr:col>45</xdr:col>
      <xdr:colOff>177800</xdr:colOff>
      <xdr:row>96</xdr:row>
      <xdr:rowOff>166708</xdr:rowOff>
    </xdr:to>
    <xdr:cxnSp macro="">
      <xdr:nvCxnSpPr>
        <xdr:cNvPr id="465" name="直線コネクタ 464"/>
        <xdr:cNvCxnSpPr/>
      </xdr:nvCxnSpPr>
      <xdr:spPr>
        <a:xfrm>
          <a:off x="7861300" y="16417894"/>
          <a:ext cx="889000" cy="2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130144</xdr:rowOff>
    </xdr:from>
    <xdr:to>
      <xdr:col>41</xdr:col>
      <xdr:colOff>50800</xdr:colOff>
      <xdr:row>99</xdr:row>
      <xdr:rowOff>61286</xdr:rowOff>
    </xdr:to>
    <xdr:cxnSp macro="">
      <xdr:nvCxnSpPr>
        <xdr:cNvPr id="468" name="直線コネクタ 467"/>
        <xdr:cNvCxnSpPr/>
      </xdr:nvCxnSpPr>
      <xdr:spPr>
        <a:xfrm flipV="1">
          <a:off x="6972300" y="16417894"/>
          <a:ext cx="889000" cy="6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113530</xdr:rowOff>
    </xdr:from>
    <xdr:to>
      <xdr:col>55</xdr:col>
      <xdr:colOff>50800</xdr:colOff>
      <xdr:row>98</xdr:row>
      <xdr:rowOff>43680</xdr:rowOff>
    </xdr:to>
    <xdr:sp macro="" textlink="">
      <xdr:nvSpPr>
        <xdr:cNvPr id="478" name="楕円 477"/>
        <xdr:cNvSpPr/>
      </xdr:nvSpPr>
      <xdr:spPr>
        <a:xfrm>
          <a:off x="10426700" y="167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91957</xdr:rowOff>
    </xdr:from>
    <xdr:ext cx="534377" cy="259045"/>
    <xdr:sp macro="" textlink="">
      <xdr:nvSpPr>
        <xdr:cNvPr id="479" name="普通建設事業費 （ うち更新整備　）該当値テキスト"/>
        <xdr:cNvSpPr txBox="1"/>
      </xdr:nvSpPr>
      <xdr:spPr>
        <a:xfrm>
          <a:off x="10528300" y="167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58200</xdr:rowOff>
    </xdr:from>
    <xdr:to>
      <xdr:col>50</xdr:col>
      <xdr:colOff>165100</xdr:colOff>
      <xdr:row>97</xdr:row>
      <xdr:rowOff>159800</xdr:rowOff>
    </xdr:to>
    <xdr:sp macro="" textlink="">
      <xdr:nvSpPr>
        <xdr:cNvPr id="480" name="楕円 479"/>
        <xdr:cNvSpPr/>
      </xdr:nvSpPr>
      <xdr:spPr>
        <a:xfrm>
          <a:off x="9588500" y="166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4877</xdr:rowOff>
    </xdr:from>
    <xdr:ext cx="599010" cy="259045"/>
    <xdr:sp macro="" textlink="">
      <xdr:nvSpPr>
        <xdr:cNvPr id="481" name="テキスト ボックス 480"/>
        <xdr:cNvSpPr txBox="1"/>
      </xdr:nvSpPr>
      <xdr:spPr>
        <a:xfrm>
          <a:off x="9339795" y="1646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115908</xdr:rowOff>
    </xdr:from>
    <xdr:to>
      <xdr:col>46</xdr:col>
      <xdr:colOff>38100</xdr:colOff>
      <xdr:row>97</xdr:row>
      <xdr:rowOff>46058</xdr:rowOff>
    </xdr:to>
    <xdr:sp macro="" textlink="">
      <xdr:nvSpPr>
        <xdr:cNvPr id="482" name="楕円 481"/>
        <xdr:cNvSpPr/>
      </xdr:nvSpPr>
      <xdr:spPr>
        <a:xfrm>
          <a:off x="8699500" y="165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62585</xdr:rowOff>
    </xdr:from>
    <xdr:ext cx="599010" cy="259045"/>
    <xdr:sp macro="" textlink="">
      <xdr:nvSpPr>
        <xdr:cNvPr id="483" name="テキスト ボックス 482"/>
        <xdr:cNvSpPr txBox="1"/>
      </xdr:nvSpPr>
      <xdr:spPr>
        <a:xfrm>
          <a:off x="8450795" y="1635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79344</xdr:rowOff>
    </xdr:from>
    <xdr:to>
      <xdr:col>41</xdr:col>
      <xdr:colOff>101600</xdr:colOff>
      <xdr:row>96</xdr:row>
      <xdr:rowOff>9494</xdr:rowOff>
    </xdr:to>
    <xdr:sp macro="" textlink="">
      <xdr:nvSpPr>
        <xdr:cNvPr id="484" name="楕円 483"/>
        <xdr:cNvSpPr/>
      </xdr:nvSpPr>
      <xdr:spPr>
        <a:xfrm>
          <a:off x="7810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26021</xdr:rowOff>
    </xdr:from>
    <xdr:ext cx="599010" cy="259045"/>
    <xdr:sp macro="" textlink="">
      <xdr:nvSpPr>
        <xdr:cNvPr id="485" name="テキスト ボックス 484"/>
        <xdr:cNvSpPr txBox="1"/>
      </xdr:nvSpPr>
      <xdr:spPr>
        <a:xfrm>
          <a:off x="7561795" y="161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10486</xdr:rowOff>
    </xdr:from>
    <xdr:to>
      <xdr:col>36</xdr:col>
      <xdr:colOff>165100</xdr:colOff>
      <xdr:row>99</xdr:row>
      <xdr:rowOff>112086</xdr:rowOff>
    </xdr:to>
    <xdr:sp macro="" textlink="">
      <xdr:nvSpPr>
        <xdr:cNvPr id="486" name="楕円 485"/>
        <xdr:cNvSpPr/>
      </xdr:nvSpPr>
      <xdr:spPr>
        <a:xfrm>
          <a:off x="6921500" y="169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103213</xdr:rowOff>
    </xdr:from>
    <xdr:ext cx="534377" cy="259045"/>
    <xdr:sp macro="" textlink="">
      <xdr:nvSpPr>
        <xdr:cNvPr id="487" name="テキスト ボックス 486"/>
        <xdr:cNvSpPr txBox="1"/>
      </xdr:nvSpPr>
      <xdr:spPr>
        <a:xfrm>
          <a:off x="6705111" y="170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169042</xdr:rowOff>
    </xdr:from>
    <xdr:to>
      <xdr:col>85</xdr:col>
      <xdr:colOff>127000</xdr:colOff>
      <xdr:row>39</xdr:row>
      <xdr:rowOff>96939</xdr:rowOff>
    </xdr:to>
    <xdr:cxnSp macro="">
      <xdr:nvCxnSpPr>
        <xdr:cNvPr id="518" name="直線コネクタ 517"/>
        <xdr:cNvCxnSpPr/>
      </xdr:nvCxnSpPr>
      <xdr:spPr>
        <a:xfrm>
          <a:off x="15481300" y="6684142"/>
          <a:ext cx="838200" cy="9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6077</xdr:rowOff>
    </xdr:from>
    <xdr:to>
      <xdr:col>81</xdr:col>
      <xdr:colOff>50800</xdr:colOff>
      <xdr:row>38</xdr:row>
      <xdr:rowOff>169042</xdr:rowOff>
    </xdr:to>
    <xdr:cxnSp macro="">
      <xdr:nvCxnSpPr>
        <xdr:cNvPr id="521" name="直線コネクタ 520"/>
        <xdr:cNvCxnSpPr/>
      </xdr:nvCxnSpPr>
      <xdr:spPr>
        <a:xfrm>
          <a:off x="14592300" y="6521177"/>
          <a:ext cx="889000" cy="1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6077</xdr:rowOff>
    </xdr:from>
    <xdr:to>
      <xdr:col>76</xdr:col>
      <xdr:colOff>114300</xdr:colOff>
      <xdr:row>39</xdr:row>
      <xdr:rowOff>48884</xdr:rowOff>
    </xdr:to>
    <xdr:cxnSp macro="">
      <xdr:nvCxnSpPr>
        <xdr:cNvPr id="524" name="直線コネクタ 523"/>
        <xdr:cNvCxnSpPr/>
      </xdr:nvCxnSpPr>
      <xdr:spPr>
        <a:xfrm flipV="1">
          <a:off x="13703300" y="6521177"/>
          <a:ext cx="889000" cy="2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48884</xdr:rowOff>
    </xdr:from>
    <xdr:to>
      <xdr:col>71</xdr:col>
      <xdr:colOff>177800</xdr:colOff>
      <xdr:row>39</xdr:row>
      <xdr:rowOff>98878</xdr:rowOff>
    </xdr:to>
    <xdr:cxnSp macro="">
      <xdr:nvCxnSpPr>
        <xdr:cNvPr id="527" name="直線コネクタ 526"/>
        <xdr:cNvCxnSpPr/>
      </xdr:nvCxnSpPr>
      <xdr:spPr>
        <a:xfrm flipV="1">
          <a:off x="12814300" y="6735434"/>
          <a:ext cx="8890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46139</xdr:rowOff>
    </xdr:from>
    <xdr:to>
      <xdr:col>85</xdr:col>
      <xdr:colOff>177800</xdr:colOff>
      <xdr:row>39</xdr:row>
      <xdr:rowOff>147739</xdr:rowOff>
    </xdr:to>
    <xdr:sp macro="" textlink="">
      <xdr:nvSpPr>
        <xdr:cNvPr id="537" name="楕円 536"/>
        <xdr:cNvSpPr/>
      </xdr:nvSpPr>
      <xdr:spPr>
        <a:xfrm>
          <a:off x="16268700" y="67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378565" cy="259045"/>
    <xdr:sp macro="" textlink="">
      <xdr:nvSpPr>
        <xdr:cNvPr id="538" name="災害復旧事業費該当値テキスト"/>
        <xdr:cNvSpPr txBox="1"/>
      </xdr:nvSpPr>
      <xdr:spPr>
        <a:xfrm>
          <a:off x="16370300"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118242</xdr:rowOff>
    </xdr:from>
    <xdr:to>
      <xdr:col>81</xdr:col>
      <xdr:colOff>101600</xdr:colOff>
      <xdr:row>39</xdr:row>
      <xdr:rowOff>48392</xdr:rowOff>
    </xdr:to>
    <xdr:sp macro="" textlink="">
      <xdr:nvSpPr>
        <xdr:cNvPr id="539" name="楕円 538"/>
        <xdr:cNvSpPr/>
      </xdr:nvSpPr>
      <xdr:spPr>
        <a:xfrm>
          <a:off x="15430500" y="66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64919</xdr:rowOff>
    </xdr:from>
    <xdr:ext cx="534377" cy="259045"/>
    <xdr:sp macro="" textlink="">
      <xdr:nvSpPr>
        <xdr:cNvPr id="540" name="テキスト ボックス 539"/>
        <xdr:cNvSpPr txBox="1"/>
      </xdr:nvSpPr>
      <xdr:spPr>
        <a:xfrm>
          <a:off x="15214111" y="64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126727</xdr:rowOff>
    </xdr:from>
    <xdr:to>
      <xdr:col>76</xdr:col>
      <xdr:colOff>165100</xdr:colOff>
      <xdr:row>38</xdr:row>
      <xdr:rowOff>56877</xdr:rowOff>
    </xdr:to>
    <xdr:sp macro="" textlink="">
      <xdr:nvSpPr>
        <xdr:cNvPr id="541" name="楕円 540"/>
        <xdr:cNvSpPr/>
      </xdr:nvSpPr>
      <xdr:spPr>
        <a:xfrm>
          <a:off x="14541500" y="64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73404</xdr:rowOff>
    </xdr:from>
    <xdr:ext cx="534377" cy="259045"/>
    <xdr:sp macro="" textlink="">
      <xdr:nvSpPr>
        <xdr:cNvPr id="542" name="テキスト ボックス 541"/>
        <xdr:cNvSpPr txBox="1"/>
      </xdr:nvSpPr>
      <xdr:spPr>
        <a:xfrm>
          <a:off x="14325111" y="624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169534</xdr:rowOff>
    </xdr:from>
    <xdr:to>
      <xdr:col>72</xdr:col>
      <xdr:colOff>38100</xdr:colOff>
      <xdr:row>39</xdr:row>
      <xdr:rowOff>99684</xdr:rowOff>
    </xdr:to>
    <xdr:sp macro="" textlink="">
      <xdr:nvSpPr>
        <xdr:cNvPr id="543" name="楕円 542"/>
        <xdr:cNvSpPr/>
      </xdr:nvSpPr>
      <xdr:spPr>
        <a:xfrm>
          <a:off x="13652500" y="66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116211</xdr:rowOff>
    </xdr:from>
    <xdr:ext cx="534377" cy="259045"/>
    <xdr:sp macro="" textlink="">
      <xdr:nvSpPr>
        <xdr:cNvPr id="544" name="テキスト ボックス 543"/>
        <xdr:cNvSpPr txBox="1"/>
      </xdr:nvSpPr>
      <xdr:spPr>
        <a:xfrm>
          <a:off x="13436111" y="64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53541</xdr:rowOff>
    </xdr:from>
    <xdr:to>
      <xdr:col>85</xdr:col>
      <xdr:colOff>127000</xdr:colOff>
      <xdr:row>75</xdr:row>
      <xdr:rowOff>134538</xdr:rowOff>
    </xdr:to>
    <xdr:cxnSp macro="">
      <xdr:nvCxnSpPr>
        <xdr:cNvPr id="628" name="直線コネクタ 627"/>
        <xdr:cNvCxnSpPr/>
      </xdr:nvCxnSpPr>
      <xdr:spPr>
        <a:xfrm flipV="1">
          <a:off x="15481300" y="12912291"/>
          <a:ext cx="838200" cy="8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134538</xdr:rowOff>
    </xdr:from>
    <xdr:to>
      <xdr:col>81</xdr:col>
      <xdr:colOff>50800</xdr:colOff>
      <xdr:row>76</xdr:row>
      <xdr:rowOff>58204</xdr:rowOff>
    </xdr:to>
    <xdr:cxnSp macro="">
      <xdr:nvCxnSpPr>
        <xdr:cNvPr id="631" name="直線コネクタ 630"/>
        <xdr:cNvCxnSpPr/>
      </xdr:nvCxnSpPr>
      <xdr:spPr>
        <a:xfrm flipV="1">
          <a:off x="14592300" y="12993288"/>
          <a:ext cx="889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58204</xdr:rowOff>
    </xdr:from>
    <xdr:to>
      <xdr:col>76</xdr:col>
      <xdr:colOff>114300</xdr:colOff>
      <xdr:row>76</xdr:row>
      <xdr:rowOff>68793</xdr:rowOff>
    </xdr:to>
    <xdr:cxnSp macro="">
      <xdr:nvCxnSpPr>
        <xdr:cNvPr id="634" name="直線コネクタ 633"/>
        <xdr:cNvCxnSpPr/>
      </xdr:nvCxnSpPr>
      <xdr:spPr>
        <a:xfrm flipV="1">
          <a:off x="13703300" y="13088404"/>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52896</xdr:rowOff>
    </xdr:from>
    <xdr:to>
      <xdr:col>71</xdr:col>
      <xdr:colOff>177800</xdr:colOff>
      <xdr:row>76</xdr:row>
      <xdr:rowOff>68793</xdr:rowOff>
    </xdr:to>
    <xdr:cxnSp macro="">
      <xdr:nvCxnSpPr>
        <xdr:cNvPr id="637" name="直線コネクタ 636"/>
        <xdr:cNvCxnSpPr/>
      </xdr:nvCxnSpPr>
      <xdr:spPr>
        <a:xfrm>
          <a:off x="12814300" y="1308309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2741</xdr:rowOff>
    </xdr:from>
    <xdr:to>
      <xdr:col>85</xdr:col>
      <xdr:colOff>177800</xdr:colOff>
      <xdr:row>75</xdr:row>
      <xdr:rowOff>104341</xdr:rowOff>
    </xdr:to>
    <xdr:sp macro="" textlink="">
      <xdr:nvSpPr>
        <xdr:cNvPr id="647" name="楕円 646"/>
        <xdr:cNvSpPr/>
      </xdr:nvSpPr>
      <xdr:spPr>
        <a:xfrm>
          <a:off x="16268700" y="128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25618</xdr:rowOff>
    </xdr:from>
    <xdr:ext cx="599010" cy="259045"/>
    <xdr:sp macro="" textlink="">
      <xdr:nvSpPr>
        <xdr:cNvPr id="648" name="公債費該当値テキスト"/>
        <xdr:cNvSpPr txBox="1"/>
      </xdr:nvSpPr>
      <xdr:spPr>
        <a:xfrm>
          <a:off x="16370300" y="1271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83738</xdr:rowOff>
    </xdr:from>
    <xdr:to>
      <xdr:col>81</xdr:col>
      <xdr:colOff>101600</xdr:colOff>
      <xdr:row>76</xdr:row>
      <xdr:rowOff>13888</xdr:rowOff>
    </xdr:to>
    <xdr:sp macro="" textlink="">
      <xdr:nvSpPr>
        <xdr:cNvPr id="649" name="楕円 648"/>
        <xdr:cNvSpPr/>
      </xdr:nvSpPr>
      <xdr:spPr>
        <a:xfrm>
          <a:off x="15430500" y="12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30415</xdr:rowOff>
    </xdr:from>
    <xdr:ext cx="599010" cy="259045"/>
    <xdr:sp macro="" textlink="">
      <xdr:nvSpPr>
        <xdr:cNvPr id="650" name="テキスト ボックス 649"/>
        <xdr:cNvSpPr txBox="1"/>
      </xdr:nvSpPr>
      <xdr:spPr>
        <a:xfrm>
          <a:off x="15181795" y="127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7404</xdr:rowOff>
    </xdr:from>
    <xdr:to>
      <xdr:col>76</xdr:col>
      <xdr:colOff>165100</xdr:colOff>
      <xdr:row>76</xdr:row>
      <xdr:rowOff>109004</xdr:rowOff>
    </xdr:to>
    <xdr:sp macro="" textlink="">
      <xdr:nvSpPr>
        <xdr:cNvPr id="651" name="楕円 650"/>
        <xdr:cNvSpPr/>
      </xdr:nvSpPr>
      <xdr:spPr>
        <a:xfrm>
          <a:off x="14541500" y="13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100131</xdr:rowOff>
    </xdr:from>
    <xdr:ext cx="534377" cy="259045"/>
    <xdr:sp macro="" textlink="">
      <xdr:nvSpPr>
        <xdr:cNvPr id="652" name="テキスト ボックス 651"/>
        <xdr:cNvSpPr txBox="1"/>
      </xdr:nvSpPr>
      <xdr:spPr>
        <a:xfrm>
          <a:off x="14325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17993</xdr:rowOff>
    </xdr:from>
    <xdr:to>
      <xdr:col>72</xdr:col>
      <xdr:colOff>38100</xdr:colOff>
      <xdr:row>76</xdr:row>
      <xdr:rowOff>119593</xdr:rowOff>
    </xdr:to>
    <xdr:sp macro="" textlink="">
      <xdr:nvSpPr>
        <xdr:cNvPr id="653" name="楕円 652"/>
        <xdr:cNvSpPr/>
      </xdr:nvSpPr>
      <xdr:spPr>
        <a:xfrm>
          <a:off x="13652500" y="130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110720</xdr:rowOff>
    </xdr:from>
    <xdr:ext cx="534377" cy="259045"/>
    <xdr:sp macro="" textlink="">
      <xdr:nvSpPr>
        <xdr:cNvPr id="654" name="テキスト ボックス 653"/>
        <xdr:cNvSpPr txBox="1"/>
      </xdr:nvSpPr>
      <xdr:spPr>
        <a:xfrm>
          <a:off x="13436111" y="13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2096</xdr:rowOff>
    </xdr:from>
    <xdr:to>
      <xdr:col>67</xdr:col>
      <xdr:colOff>101600</xdr:colOff>
      <xdr:row>76</xdr:row>
      <xdr:rowOff>103696</xdr:rowOff>
    </xdr:to>
    <xdr:sp macro="" textlink="">
      <xdr:nvSpPr>
        <xdr:cNvPr id="655" name="楕円 654"/>
        <xdr:cNvSpPr/>
      </xdr:nvSpPr>
      <xdr:spPr>
        <a:xfrm>
          <a:off x="12763500" y="13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94823</xdr:rowOff>
    </xdr:from>
    <xdr:ext cx="534377" cy="259045"/>
    <xdr:sp macro="" textlink="">
      <xdr:nvSpPr>
        <xdr:cNvPr id="656" name="テキスト ボックス 655"/>
        <xdr:cNvSpPr txBox="1"/>
      </xdr:nvSpPr>
      <xdr:spPr>
        <a:xfrm>
          <a:off x="12547111" y="131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132671</xdr:rowOff>
    </xdr:from>
    <xdr:to>
      <xdr:col>85</xdr:col>
      <xdr:colOff>127000</xdr:colOff>
      <xdr:row>98</xdr:row>
      <xdr:rowOff>73786</xdr:rowOff>
    </xdr:to>
    <xdr:cxnSp macro="">
      <xdr:nvCxnSpPr>
        <xdr:cNvPr id="683" name="直線コネクタ 682"/>
        <xdr:cNvCxnSpPr/>
      </xdr:nvCxnSpPr>
      <xdr:spPr>
        <a:xfrm>
          <a:off x="15481300" y="16763321"/>
          <a:ext cx="838200" cy="1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83488</xdr:rowOff>
    </xdr:from>
    <xdr:to>
      <xdr:col>81</xdr:col>
      <xdr:colOff>50800</xdr:colOff>
      <xdr:row>97</xdr:row>
      <xdr:rowOff>132671</xdr:rowOff>
    </xdr:to>
    <xdr:cxnSp macro="">
      <xdr:nvCxnSpPr>
        <xdr:cNvPr id="686" name="直線コネクタ 685"/>
        <xdr:cNvCxnSpPr/>
      </xdr:nvCxnSpPr>
      <xdr:spPr>
        <a:xfrm>
          <a:off x="14592300" y="16714138"/>
          <a:ext cx="889000" cy="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56801</xdr:rowOff>
    </xdr:from>
    <xdr:to>
      <xdr:col>76</xdr:col>
      <xdr:colOff>114300</xdr:colOff>
      <xdr:row>97</xdr:row>
      <xdr:rowOff>83488</xdr:rowOff>
    </xdr:to>
    <xdr:cxnSp macro="">
      <xdr:nvCxnSpPr>
        <xdr:cNvPr id="689" name="直線コネクタ 688"/>
        <xdr:cNvCxnSpPr/>
      </xdr:nvCxnSpPr>
      <xdr:spPr>
        <a:xfrm>
          <a:off x="13703300" y="16687451"/>
          <a:ext cx="889000" cy="2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56801</xdr:rowOff>
    </xdr:from>
    <xdr:to>
      <xdr:col>71</xdr:col>
      <xdr:colOff>177800</xdr:colOff>
      <xdr:row>97</xdr:row>
      <xdr:rowOff>125985</xdr:rowOff>
    </xdr:to>
    <xdr:cxnSp macro="">
      <xdr:nvCxnSpPr>
        <xdr:cNvPr id="692" name="直線コネクタ 691"/>
        <xdr:cNvCxnSpPr/>
      </xdr:nvCxnSpPr>
      <xdr:spPr>
        <a:xfrm flipV="1">
          <a:off x="12814300" y="16687451"/>
          <a:ext cx="889000" cy="6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22986</xdr:rowOff>
    </xdr:from>
    <xdr:to>
      <xdr:col>85</xdr:col>
      <xdr:colOff>177800</xdr:colOff>
      <xdr:row>98</xdr:row>
      <xdr:rowOff>124586</xdr:rowOff>
    </xdr:to>
    <xdr:sp macro="" textlink="">
      <xdr:nvSpPr>
        <xdr:cNvPr id="702" name="楕円 701"/>
        <xdr:cNvSpPr/>
      </xdr:nvSpPr>
      <xdr:spPr>
        <a:xfrm>
          <a:off x="16268700" y="168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81871</xdr:rowOff>
    </xdr:from>
    <xdr:to>
      <xdr:col>81</xdr:col>
      <xdr:colOff>101600</xdr:colOff>
      <xdr:row>98</xdr:row>
      <xdr:rowOff>12021</xdr:rowOff>
    </xdr:to>
    <xdr:sp macro="" textlink="">
      <xdr:nvSpPr>
        <xdr:cNvPr id="704" name="楕円 703"/>
        <xdr:cNvSpPr/>
      </xdr:nvSpPr>
      <xdr:spPr>
        <a:xfrm>
          <a:off x="15430500" y="167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28548</xdr:rowOff>
    </xdr:from>
    <xdr:ext cx="534377" cy="259045"/>
    <xdr:sp macro="" textlink="">
      <xdr:nvSpPr>
        <xdr:cNvPr id="705" name="テキスト ボックス 704"/>
        <xdr:cNvSpPr txBox="1"/>
      </xdr:nvSpPr>
      <xdr:spPr>
        <a:xfrm>
          <a:off x="15214111" y="164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32688</xdr:rowOff>
    </xdr:from>
    <xdr:to>
      <xdr:col>76</xdr:col>
      <xdr:colOff>165100</xdr:colOff>
      <xdr:row>97</xdr:row>
      <xdr:rowOff>134288</xdr:rowOff>
    </xdr:to>
    <xdr:sp macro="" textlink="">
      <xdr:nvSpPr>
        <xdr:cNvPr id="706" name="楕円 705"/>
        <xdr:cNvSpPr/>
      </xdr:nvSpPr>
      <xdr:spPr>
        <a:xfrm>
          <a:off x="14541500" y="166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150815</xdr:rowOff>
    </xdr:from>
    <xdr:ext cx="534377" cy="259045"/>
    <xdr:sp macro="" textlink="">
      <xdr:nvSpPr>
        <xdr:cNvPr id="707" name="テキスト ボックス 706"/>
        <xdr:cNvSpPr txBox="1"/>
      </xdr:nvSpPr>
      <xdr:spPr>
        <a:xfrm>
          <a:off x="14325111" y="164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6001</xdr:rowOff>
    </xdr:from>
    <xdr:to>
      <xdr:col>72</xdr:col>
      <xdr:colOff>38100</xdr:colOff>
      <xdr:row>97</xdr:row>
      <xdr:rowOff>107601</xdr:rowOff>
    </xdr:to>
    <xdr:sp macro="" textlink="">
      <xdr:nvSpPr>
        <xdr:cNvPr id="708" name="楕円 707"/>
        <xdr:cNvSpPr/>
      </xdr:nvSpPr>
      <xdr:spPr>
        <a:xfrm>
          <a:off x="13652500" y="16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124128</xdr:rowOff>
    </xdr:from>
    <xdr:ext cx="599010" cy="259045"/>
    <xdr:sp macro="" textlink="">
      <xdr:nvSpPr>
        <xdr:cNvPr id="709" name="テキスト ボックス 708"/>
        <xdr:cNvSpPr txBox="1"/>
      </xdr:nvSpPr>
      <xdr:spPr>
        <a:xfrm>
          <a:off x="13403795" y="1641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75185</xdr:rowOff>
    </xdr:from>
    <xdr:to>
      <xdr:col>67</xdr:col>
      <xdr:colOff>101600</xdr:colOff>
      <xdr:row>98</xdr:row>
      <xdr:rowOff>5335</xdr:rowOff>
    </xdr:to>
    <xdr:sp macro="" textlink="">
      <xdr:nvSpPr>
        <xdr:cNvPr id="710" name="楕円 709"/>
        <xdr:cNvSpPr/>
      </xdr:nvSpPr>
      <xdr:spPr>
        <a:xfrm>
          <a:off x="12763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21862</xdr:rowOff>
    </xdr:from>
    <xdr:ext cx="534377" cy="259045"/>
    <xdr:sp macro="" textlink="">
      <xdr:nvSpPr>
        <xdr:cNvPr id="711" name="テキスト ボックス 710"/>
        <xdr:cNvSpPr txBox="1"/>
      </xdr:nvSpPr>
      <xdr:spPr>
        <a:xfrm>
          <a:off x="12547111" y="164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82459</xdr:rowOff>
    </xdr:from>
    <xdr:to>
      <xdr:col>116</xdr:col>
      <xdr:colOff>63500</xdr:colOff>
      <xdr:row>37</xdr:row>
      <xdr:rowOff>106485</xdr:rowOff>
    </xdr:to>
    <xdr:cxnSp macro="">
      <xdr:nvCxnSpPr>
        <xdr:cNvPr id="738" name="直線コネクタ 737"/>
        <xdr:cNvCxnSpPr/>
      </xdr:nvCxnSpPr>
      <xdr:spPr>
        <a:xfrm>
          <a:off x="21323300" y="6426109"/>
          <a:ext cx="8382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82459</xdr:rowOff>
    </xdr:from>
    <xdr:to>
      <xdr:col>111</xdr:col>
      <xdr:colOff>177800</xdr:colOff>
      <xdr:row>38</xdr:row>
      <xdr:rowOff>139700</xdr:rowOff>
    </xdr:to>
    <xdr:cxnSp macro="">
      <xdr:nvCxnSpPr>
        <xdr:cNvPr id="741" name="直線コネクタ 740"/>
        <xdr:cNvCxnSpPr/>
      </xdr:nvCxnSpPr>
      <xdr:spPr>
        <a:xfrm flipV="1">
          <a:off x="20434300" y="6426109"/>
          <a:ext cx="889000" cy="22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55685</xdr:rowOff>
    </xdr:from>
    <xdr:to>
      <xdr:col>116</xdr:col>
      <xdr:colOff>114300</xdr:colOff>
      <xdr:row>37</xdr:row>
      <xdr:rowOff>157285</xdr:rowOff>
    </xdr:to>
    <xdr:sp macro="" textlink="">
      <xdr:nvSpPr>
        <xdr:cNvPr id="757" name="楕円 756"/>
        <xdr:cNvSpPr/>
      </xdr:nvSpPr>
      <xdr:spPr>
        <a:xfrm>
          <a:off x="22110700" y="6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78562</xdr:rowOff>
    </xdr:from>
    <xdr:ext cx="469744" cy="259045"/>
    <xdr:sp macro="" textlink="">
      <xdr:nvSpPr>
        <xdr:cNvPr id="758" name="投資及び出資金該当値テキスト"/>
        <xdr:cNvSpPr txBox="1"/>
      </xdr:nvSpPr>
      <xdr:spPr>
        <a:xfrm>
          <a:off x="22212300" y="625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31659</xdr:rowOff>
    </xdr:from>
    <xdr:to>
      <xdr:col>112</xdr:col>
      <xdr:colOff>38100</xdr:colOff>
      <xdr:row>37</xdr:row>
      <xdr:rowOff>133259</xdr:rowOff>
    </xdr:to>
    <xdr:sp macro="" textlink="">
      <xdr:nvSpPr>
        <xdr:cNvPr id="759" name="楕円 758"/>
        <xdr:cNvSpPr/>
      </xdr:nvSpPr>
      <xdr:spPr>
        <a:xfrm>
          <a:off x="21272500" y="63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149786</xdr:rowOff>
    </xdr:from>
    <xdr:ext cx="534377" cy="259045"/>
    <xdr:sp macro="" textlink="">
      <xdr:nvSpPr>
        <xdr:cNvPr id="760" name="テキスト ボックス 759"/>
        <xdr:cNvSpPr txBox="1"/>
      </xdr:nvSpPr>
      <xdr:spPr>
        <a:xfrm>
          <a:off x="21056111" y="61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101333</xdr:rowOff>
    </xdr:from>
    <xdr:to>
      <xdr:col>116</xdr:col>
      <xdr:colOff>63500</xdr:colOff>
      <xdr:row>58</xdr:row>
      <xdr:rowOff>102933</xdr:rowOff>
    </xdr:to>
    <xdr:cxnSp macro="">
      <xdr:nvCxnSpPr>
        <xdr:cNvPr id="795" name="直線コネクタ 794"/>
        <xdr:cNvCxnSpPr/>
      </xdr:nvCxnSpPr>
      <xdr:spPr>
        <a:xfrm>
          <a:off x="21323300" y="1004543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101333</xdr:rowOff>
    </xdr:from>
    <xdr:to>
      <xdr:col>111</xdr:col>
      <xdr:colOff>177800</xdr:colOff>
      <xdr:row>58</xdr:row>
      <xdr:rowOff>110020</xdr:rowOff>
    </xdr:to>
    <xdr:cxnSp macro="">
      <xdr:nvCxnSpPr>
        <xdr:cNvPr id="798" name="直線コネクタ 797"/>
        <xdr:cNvCxnSpPr/>
      </xdr:nvCxnSpPr>
      <xdr:spPr>
        <a:xfrm flipV="1">
          <a:off x="20434300" y="1004543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110020</xdr:rowOff>
    </xdr:from>
    <xdr:to>
      <xdr:col>107</xdr:col>
      <xdr:colOff>50800</xdr:colOff>
      <xdr:row>58</xdr:row>
      <xdr:rowOff>116916</xdr:rowOff>
    </xdr:to>
    <xdr:cxnSp macro="">
      <xdr:nvCxnSpPr>
        <xdr:cNvPr id="801" name="直線コネクタ 800"/>
        <xdr:cNvCxnSpPr/>
      </xdr:nvCxnSpPr>
      <xdr:spPr>
        <a:xfrm flipV="1">
          <a:off x="19545300" y="10054120"/>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116916</xdr:rowOff>
    </xdr:from>
    <xdr:to>
      <xdr:col>102</xdr:col>
      <xdr:colOff>114300</xdr:colOff>
      <xdr:row>58</xdr:row>
      <xdr:rowOff>136119</xdr:rowOff>
    </xdr:to>
    <xdr:cxnSp macro="">
      <xdr:nvCxnSpPr>
        <xdr:cNvPr id="804" name="直線コネクタ 803"/>
        <xdr:cNvCxnSpPr/>
      </xdr:nvCxnSpPr>
      <xdr:spPr>
        <a:xfrm flipV="1">
          <a:off x="18656300" y="1006101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52133</xdr:rowOff>
    </xdr:from>
    <xdr:to>
      <xdr:col>116</xdr:col>
      <xdr:colOff>114300</xdr:colOff>
      <xdr:row>58</xdr:row>
      <xdr:rowOff>153733</xdr:rowOff>
    </xdr:to>
    <xdr:sp macro="" textlink="">
      <xdr:nvSpPr>
        <xdr:cNvPr id="814" name="楕円 813"/>
        <xdr:cNvSpPr/>
      </xdr:nvSpPr>
      <xdr:spPr>
        <a:xfrm>
          <a:off x="22110700" y="99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138510</xdr:rowOff>
    </xdr:from>
    <xdr:ext cx="469744" cy="259045"/>
    <xdr:sp macro="" textlink="">
      <xdr:nvSpPr>
        <xdr:cNvPr id="815" name="貸付金該当値テキスト"/>
        <xdr:cNvSpPr txBox="1"/>
      </xdr:nvSpPr>
      <xdr:spPr>
        <a:xfrm>
          <a:off x="22212300" y="991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50533</xdr:rowOff>
    </xdr:from>
    <xdr:to>
      <xdr:col>112</xdr:col>
      <xdr:colOff>38100</xdr:colOff>
      <xdr:row>58</xdr:row>
      <xdr:rowOff>152133</xdr:rowOff>
    </xdr:to>
    <xdr:sp macro="" textlink="">
      <xdr:nvSpPr>
        <xdr:cNvPr id="816" name="楕円 815"/>
        <xdr:cNvSpPr/>
      </xdr:nvSpPr>
      <xdr:spPr>
        <a:xfrm>
          <a:off x="21272500" y="99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143260</xdr:rowOff>
    </xdr:from>
    <xdr:ext cx="469744" cy="259045"/>
    <xdr:sp macro="" textlink="">
      <xdr:nvSpPr>
        <xdr:cNvPr id="817" name="テキスト ボックス 816"/>
        <xdr:cNvSpPr txBox="1"/>
      </xdr:nvSpPr>
      <xdr:spPr>
        <a:xfrm>
          <a:off x="21088428" y="1008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59220</xdr:rowOff>
    </xdr:from>
    <xdr:to>
      <xdr:col>107</xdr:col>
      <xdr:colOff>101600</xdr:colOff>
      <xdr:row>58</xdr:row>
      <xdr:rowOff>160820</xdr:rowOff>
    </xdr:to>
    <xdr:sp macro="" textlink="">
      <xdr:nvSpPr>
        <xdr:cNvPr id="818" name="楕円 817"/>
        <xdr:cNvSpPr/>
      </xdr:nvSpPr>
      <xdr:spPr>
        <a:xfrm>
          <a:off x="203835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151947</xdr:rowOff>
    </xdr:from>
    <xdr:ext cx="469744" cy="259045"/>
    <xdr:sp macro="" textlink="">
      <xdr:nvSpPr>
        <xdr:cNvPr id="819" name="テキスト ボックス 818"/>
        <xdr:cNvSpPr txBox="1"/>
      </xdr:nvSpPr>
      <xdr:spPr>
        <a:xfrm>
          <a:off x="20199428" y="100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66116</xdr:rowOff>
    </xdr:from>
    <xdr:to>
      <xdr:col>102</xdr:col>
      <xdr:colOff>165100</xdr:colOff>
      <xdr:row>58</xdr:row>
      <xdr:rowOff>167716</xdr:rowOff>
    </xdr:to>
    <xdr:sp macro="" textlink="">
      <xdr:nvSpPr>
        <xdr:cNvPr id="820" name="楕円 819"/>
        <xdr:cNvSpPr/>
      </xdr:nvSpPr>
      <xdr:spPr>
        <a:xfrm>
          <a:off x="19494500" y="100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158843</xdr:rowOff>
    </xdr:from>
    <xdr:ext cx="469744" cy="259045"/>
    <xdr:sp macro="" textlink="">
      <xdr:nvSpPr>
        <xdr:cNvPr id="821" name="テキスト ボックス 820"/>
        <xdr:cNvSpPr txBox="1"/>
      </xdr:nvSpPr>
      <xdr:spPr>
        <a:xfrm>
          <a:off x="19310428" y="1010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85319</xdr:rowOff>
    </xdr:from>
    <xdr:to>
      <xdr:col>98</xdr:col>
      <xdr:colOff>38100</xdr:colOff>
      <xdr:row>59</xdr:row>
      <xdr:rowOff>15469</xdr:rowOff>
    </xdr:to>
    <xdr:sp macro="" textlink="">
      <xdr:nvSpPr>
        <xdr:cNvPr id="822" name="楕円 821"/>
        <xdr:cNvSpPr/>
      </xdr:nvSpPr>
      <xdr:spPr>
        <a:xfrm>
          <a:off x="18605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6596</xdr:rowOff>
    </xdr:from>
    <xdr:ext cx="469744" cy="259045"/>
    <xdr:sp macro="" textlink="">
      <xdr:nvSpPr>
        <xdr:cNvPr id="823" name="テキスト ボックス 822"/>
        <xdr:cNvSpPr txBox="1"/>
      </xdr:nvSpPr>
      <xdr:spPr>
        <a:xfrm>
          <a:off x="18421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127051</xdr:rowOff>
    </xdr:from>
    <xdr:to>
      <xdr:col>116</xdr:col>
      <xdr:colOff>63500</xdr:colOff>
      <xdr:row>75</xdr:row>
      <xdr:rowOff>127135</xdr:rowOff>
    </xdr:to>
    <xdr:cxnSp macro="">
      <xdr:nvCxnSpPr>
        <xdr:cNvPr id="852" name="直線コネクタ 851"/>
        <xdr:cNvCxnSpPr/>
      </xdr:nvCxnSpPr>
      <xdr:spPr>
        <a:xfrm flipV="1">
          <a:off x="21323300" y="12985801"/>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127135</xdr:rowOff>
    </xdr:from>
    <xdr:to>
      <xdr:col>111</xdr:col>
      <xdr:colOff>177800</xdr:colOff>
      <xdr:row>75</xdr:row>
      <xdr:rowOff>138146</xdr:rowOff>
    </xdr:to>
    <xdr:cxnSp macro="">
      <xdr:nvCxnSpPr>
        <xdr:cNvPr id="855" name="直線コネクタ 854"/>
        <xdr:cNvCxnSpPr/>
      </xdr:nvCxnSpPr>
      <xdr:spPr>
        <a:xfrm flipV="1">
          <a:off x="20434300" y="12985885"/>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92936</xdr:rowOff>
    </xdr:from>
    <xdr:to>
      <xdr:col>107</xdr:col>
      <xdr:colOff>50800</xdr:colOff>
      <xdr:row>75</xdr:row>
      <xdr:rowOff>138146</xdr:rowOff>
    </xdr:to>
    <xdr:cxnSp macro="">
      <xdr:nvCxnSpPr>
        <xdr:cNvPr id="858" name="直線コネクタ 857"/>
        <xdr:cNvCxnSpPr/>
      </xdr:nvCxnSpPr>
      <xdr:spPr>
        <a:xfrm>
          <a:off x="19545300" y="12951686"/>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92936</xdr:rowOff>
    </xdr:from>
    <xdr:to>
      <xdr:col>102</xdr:col>
      <xdr:colOff>114300</xdr:colOff>
      <xdr:row>75</xdr:row>
      <xdr:rowOff>108047</xdr:rowOff>
    </xdr:to>
    <xdr:cxnSp macro="">
      <xdr:nvCxnSpPr>
        <xdr:cNvPr id="861" name="直線コネクタ 860"/>
        <xdr:cNvCxnSpPr/>
      </xdr:nvCxnSpPr>
      <xdr:spPr>
        <a:xfrm flipV="1">
          <a:off x="18656300" y="1295168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76251</xdr:rowOff>
    </xdr:from>
    <xdr:to>
      <xdr:col>116</xdr:col>
      <xdr:colOff>114300</xdr:colOff>
      <xdr:row>76</xdr:row>
      <xdr:rowOff>6401</xdr:rowOff>
    </xdr:to>
    <xdr:sp macro="" textlink="">
      <xdr:nvSpPr>
        <xdr:cNvPr id="871" name="楕円 870"/>
        <xdr:cNvSpPr/>
      </xdr:nvSpPr>
      <xdr:spPr>
        <a:xfrm>
          <a:off x="221107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54678</xdr:rowOff>
    </xdr:from>
    <xdr:ext cx="534377" cy="259045"/>
    <xdr:sp macro="" textlink="">
      <xdr:nvSpPr>
        <xdr:cNvPr id="872" name="繰出金該当値テキスト"/>
        <xdr:cNvSpPr txBox="1"/>
      </xdr:nvSpPr>
      <xdr:spPr>
        <a:xfrm>
          <a:off x="22212300" y="129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76335</xdr:rowOff>
    </xdr:from>
    <xdr:to>
      <xdr:col>112</xdr:col>
      <xdr:colOff>38100</xdr:colOff>
      <xdr:row>76</xdr:row>
      <xdr:rowOff>6485</xdr:rowOff>
    </xdr:to>
    <xdr:sp macro="" textlink="">
      <xdr:nvSpPr>
        <xdr:cNvPr id="873" name="楕円 872"/>
        <xdr:cNvSpPr/>
      </xdr:nvSpPr>
      <xdr:spPr>
        <a:xfrm>
          <a:off x="21272500" y="129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169062</xdr:rowOff>
    </xdr:from>
    <xdr:ext cx="534377" cy="259045"/>
    <xdr:sp macro="" textlink="">
      <xdr:nvSpPr>
        <xdr:cNvPr id="874" name="テキスト ボックス 873"/>
        <xdr:cNvSpPr txBox="1"/>
      </xdr:nvSpPr>
      <xdr:spPr>
        <a:xfrm>
          <a:off x="21056111" y="130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87346</xdr:rowOff>
    </xdr:from>
    <xdr:to>
      <xdr:col>107</xdr:col>
      <xdr:colOff>101600</xdr:colOff>
      <xdr:row>76</xdr:row>
      <xdr:rowOff>17497</xdr:rowOff>
    </xdr:to>
    <xdr:sp macro="" textlink="">
      <xdr:nvSpPr>
        <xdr:cNvPr id="875" name="楕円 874"/>
        <xdr:cNvSpPr/>
      </xdr:nvSpPr>
      <xdr:spPr>
        <a:xfrm>
          <a:off x="20383500" y="12946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8622</xdr:rowOff>
    </xdr:from>
    <xdr:ext cx="534377" cy="259045"/>
    <xdr:sp macro="" textlink="">
      <xdr:nvSpPr>
        <xdr:cNvPr id="876" name="テキスト ボックス 875"/>
        <xdr:cNvSpPr txBox="1"/>
      </xdr:nvSpPr>
      <xdr:spPr>
        <a:xfrm>
          <a:off x="20167111" y="130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42136</xdr:rowOff>
    </xdr:from>
    <xdr:to>
      <xdr:col>102</xdr:col>
      <xdr:colOff>165100</xdr:colOff>
      <xdr:row>75</xdr:row>
      <xdr:rowOff>143736</xdr:rowOff>
    </xdr:to>
    <xdr:sp macro="" textlink="">
      <xdr:nvSpPr>
        <xdr:cNvPr id="877" name="楕円 876"/>
        <xdr:cNvSpPr/>
      </xdr:nvSpPr>
      <xdr:spPr>
        <a:xfrm>
          <a:off x="19494500" y="129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160263</xdr:rowOff>
    </xdr:from>
    <xdr:ext cx="534377" cy="259045"/>
    <xdr:sp macro="" textlink="">
      <xdr:nvSpPr>
        <xdr:cNvPr id="878" name="テキスト ボックス 877"/>
        <xdr:cNvSpPr txBox="1"/>
      </xdr:nvSpPr>
      <xdr:spPr>
        <a:xfrm>
          <a:off x="19278111" y="126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57247</xdr:rowOff>
    </xdr:from>
    <xdr:to>
      <xdr:col>98</xdr:col>
      <xdr:colOff>38100</xdr:colOff>
      <xdr:row>75</xdr:row>
      <xdr:rowOff>158846</xdr:rowOff>
    </xdr:to>
    <xdr:sp macro="" textlink="">
      <xdr:nvSpPr>
        <xdr:cNvPr id="879" name="楕円 878"/>
        <xdr:cNvSpPr/>
      </xdr:nvSpPr>
      <xdr:spPr>
        <a:xfrm>
          <a:off x="18605500" y="12915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3924</xdr:rowOff>
    </xdr:from>
    <xdr:ext cx="534377" cy="259045"/>
    <xdr:sp macro="" textlink="">
      <xdr:nvSpPr>
        <xdr:cNvPr id="880" name="テキスト ボックス 879"/>
        <xdr:cNvSpPr txBox="1"/>
      </xdr:nvSpPr>
      <xdr:spPr>
        <a:xfrm>
          <a:off x="18389111" y="126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人件費においては、地域おこし協力隊報酬の増などにより、住民一人当たりのコストは前年度比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5,158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133,534</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円となったところであり、類似団体と比較して</a:t>
          </a:r>
          <a:r>
            <a:rPr kumimoji="1" lang="en-US" altLang="ja-JP" sz="1300">
              <a:latin typeface="ＭＳ Ｐゴシック" panose="020B0600070205080204" pitchFamily="50" charset="-128"/>
              <a:ea typeface="ＭＳ Ｐゴシック" panose="020B0600070205080204" pitchFamily="50" charset="-128"/>
            </a:rPr>
            <a:t>6,677</a:t>
          </a:r>
          <a:r>
            <a:rPr kumimoji="1" lang="ja-JP" altLang="en-US" sz="1300">
              <a:latin typeface="ＭＳ Ｐゴシック" panose="020B0600070205080204" pitchFamily="50" charset="-128"/>
              <a:ea typeface="ＭＳ Ｐゴシック" panose="020B0600070205080204" pitchFamily="50" charset="-128"/>
            </a:rPr>
            <a:t>円下回る水準となった。</a:t>
          </a:r>
        </a:p>
        <a:p>
          <a:r>
            <a:rPr kumimoji="1" lang="ja-JP" altLang="en-US" sz="1300">
              <a:latin typeface="ＭＳ Ｐゴシック" panose="020B0600070205080204" pitchFamily="50" charset="-128"/>
              <a:ea typeface="ＭＳ Ｐゴシック" panose="020B0600070205080204" pitchFamily="50" charset="-128"/>
            </a:rPr>
            <a:t>　物件費においては、消費増税による委託費等の増や山村留学事業に係る寄宿舎運営費などにより増となり、住民一人当たりのコストは類似団体平均を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7,359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150,797</a:t>
          </a:r>
          <a:r>
            <a:rPr kumimoji="1" lang="ja-JP" altLang="en-US" sz="1300">
              <a:latin typeface="ＭＳ Ｐゴシック" panose="020B0600070205080204" pitchFamily="50" charset="-128"/>
              <a:ea typeface="ＭＳ Ｐゴシック" panose="020B0600070205080204" pitchFamily="50" charset="-128"/>
            </a:rPr>
            <a:t>円となった。経常的物件費の抑制に向け、事務事業の効率化を図り、物件費全般の削減に努めていく必要がある。</a:t>
          </a:r>
        </a:p>
        <a:p>
          <a:r>
            <a:rPr kumimoji="1" lang="ja-JP" altLang="en-US" sz="1300">
              <a:latin typeface="ＭＳ Ｐゴシック" panose="020B0600070205080204" pitchFamily="50" charset="-128"/>
              <a:ea typeface="ＭＳ Ｐゴシック" panose="020B0600070205080204" pitchFamily="50" charset="-128"/>
            </a:rPr>
            <a:t>　補助費においては、草地畜産基盤整備事業費補助金</a:t>
          </a:r>
          <a:r>
            <a:rPr kumimoji="1" lang="en-US" altLang="ja-JP" sz="1300">
              <a:latin typeface="ＭＳ Ｐゴシック" panose="020B0600070205080204" pitchFamily="50" charset="-128"/>
              <a:ea typeface="ＭＳ Ｐゴシック" panose="020B0600070205080204" pitchFamily="50" charset="-128"/>
            </a:rPr>
            <a:t>275,884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6,241.</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62,949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215,619</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円となったところであり、類似団体と比較して</a:t>
          </a:r>
          <a:r>
            <a:rPr kumimoji="1" lang="en-US" altLang="ja-JP" sz="1300">
              <a:latin typeface="ＭＳ Ｐゴシック" panose="020B0600070205080204" pitchFamily="50" charset="-128"/>
              <a:ea typeface="ＭＳ Ｐゴシック" panose="020B0600070205080204" pitchFamily="50" charset="-128"/>
            </a:rPr>
            <a:t>65,682</a:t>
          </a:r>
          <a:r>
            <a:rPr kumimoji="1" lang="ja-JP" altLang="en-US" sz="1300">
              <a:latin typeface="ＭＳ Ｐゴシック" panose="020B0600070205080204" pitchFamily="50" charset="-128"/>
              <a:ea typeface="ＭＳ Ｐゴシック" panose="020B0600070205080204" pitchFamily="50" charset="-128"/>
            </a:rPr>
            <a:t>円上回る高水準となった。町立病院運営に係る補助金などにより引き続き補助費が高い水準で推移する見込みであり、経費の増嵩抑制を図ることが必要である。　</a:t>
          </a:r>
        </a:p>
        <a:p>
          <a:r>
            <a:rPr kumimoji="1" lang="ja-JP" altLang="en-US" sz="1300">
              <a:latin typeface="ＭＳ Ｐゴシック" panose="020B0600070205080204" pitchFamily="50" charset="-128"/>
              <a:ea typeface="ＭＳ Ｐゴシック" panose="020B0600070205080204" pitchFamily="50" charset="-128"/>
            </a:rPr>
            <a:t>　公債費においては、元金償還分が任意繰上償還により</a:t>
          </a:r>
          <a:r>
            <a:rPr kumimoji="1" lang="en-US" altLang="ja-JP" sz="1300">
              <a:latin typeface="ＭＳ Ｐゴシック" panose="020B0600070205080204" pitchFamily="50" charset="-128"/>
              <a:ea typeface="ＭＳ Ｐゴシック" panose="020B0600070205080204" pitchFamily="50" charset="-128"/>
            </a:rPr>
            <a:t>82,904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％）の増となったことなどにより、住民一人当たりのコストは類似団体平均を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19,888</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131,345</a:t>
          </a:r>
          <a:r>
            <a:rPr kumimoji="1" lang="ja-JP" altLang="en-US" sz="1300">
              <a:latin typeface="ＭＳ Ｐゴシック" panose="020B0600070205080204" pitchFamily="50" charset="-128"/>
              <a:ea typeface="ＭＳ Ｐゴシック" panose="020B0600070205080204" pitchFamily="50" charset="-128"/>
            </a:rPr>
            <a:t>円となった。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していく推計となっていることから、引き続き事業の選択と集中により、将来世代に過度な財政負担を強いることがない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5,997
434.96
7,003,211
6,208,740
507,291
3,733,933
7,667,883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132969</xdr:rowOff>
    </xdr:from>
    <xdr:to>
      <xdr:col>24</xdr:col>
      <xdr:colOff>63500</xdr:colOff>
      <xdr:row>36</xdr:row>
      <xdr:rowOff>6350</xdr:rowOff>
    </xdr:to>
    <xdr:cxnSp macro="">
      <xdr:nvCxnSpPr>
        <xdr:cNvPr id="61" name="直線コネクタ 60"/>
        <xdr:cNvCxnSpPr/>
      </xdr:nvCxnSpPr>
      <xdr:spPr>
        <a:xfrm flipV="1">
          <a:off x="3797300" y="6133719"/>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36</xdr:row>
      <xdr:rowOff>6350</xdr:rowOff>
    </xdr:to>
    <xdr:cxnSp macro="">
      <xdr:nvCxnSpPr>
        <xdr:cNvPr id="64" name="直線コネクタ 63"/>
        <xdr:cNvCxnSpPr/>
      </xdr:nvCxnSpPr>
      <xdr:spPr>
        <a:xfrm>
          <a:off x="2908300" y="61351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125603</xdr:rowOff>
    </xdr:from>
    <xdr:to>
      <xdr:col>15</xdr:col>
      <xdr:colOff>50800</xdr:colOff>
      <xdr:row>35</xdr:row>
      <xdr:rowOff>134366</xdr:rowOff>
    </xdr:to>
    <xdr:cxnSp macro="">
      <xdr:nvCxnSpPr>
        <xdr:cNvPr id="67" name="直線コネクタ 66"/>
        <xdr:cNvCxnSpPr/>
      </xdr:nvCxnSpPr>
      <xdr:spPr>
        <a:xfrm>
          <a:off x="2019300" y="612635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125603</xdr:rowOff>
    </xdr:to>
    <xdr:cxnSp macro="">
      <xdr:nvCxnSpPr>
        <xdr:cNvPr id="70" name="直線コネクタ 69"/>
        <xdr:cNvCxnSpPr/>
      </xdr:nvCxnSpPr>
      <xdr:spPr>
        <a:xfrm>
          <a:off x="1130300" y="6065012"/>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82169</xdr:rowOff>
    </xdr:from>
    <xdr:to>
      <xdr:col>24</xdr:col>
      <xdr:colOff>114300</xdr:colOff>
      <xdr:row>36</xdr:row>
      <xdr:rowOff>12319</xdr:rowOff>
    </xdr:to>
    <xdr:sp macro="" textlink="">
      <xdr:nvSpPr>
        <xdr:cNvPr id="80" name="楕円 79"/>
        <xdr:cNvSpPr/>
      </xdr:nvSpPr>
      <xdr:spPr>
        <a:xfrm>
          <a:off x="4584700" y="6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105046</xdr:rowOff>
    </xdr:from>
    <xdr:ext cx="534377" cy="259045"/>
    <xdr:sp macro="" textlink="">
      <xdr:nvSpPr>
        <xdr:cNvPr id="81" name="議会費該当値テキスト"/>
        <xdr:cNvSpPr txBox="1"/>
      </xdr:nvSpPr>
      <xdr:spPr>
        <a:xfrm>
          <a:off x="4686300" y="59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127000</xdr:rowOff>
    </xdr:from>
    <xdr:to>
      <xdr:col>20</xdr:col>
      <xdr:colOff>38100</xdr:colOff>
      <xdr:row>36</xdr:row>
      <xdr:rowOff>57150</xdr:rowOff>
    </xdr:to>
    <xdr:sp macro="" textlink="">
      <xdr:nvSpPr>
        <xdr:cNvPr id="82" name="楕円 81"/>
        <xdr:cNvSpPr/>
      </xdr:nvSpPr>
      <xdr:spPr>
        <a:xfrm>
          <a:off x="3746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83" name="テキスト ボックス 82"/>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83566</xdr:rowOff>
    </xdr:from>
    <xdr:to>
      <xdr:col>15</xdr:col>
      <xdr:colOff>101600</xdr:colOff>
      <xdr:row>36</xdr:row>
      <xdr:rowOff>13716</xdr:rowOff>
    </xdr:to>
    <xdr:sp macro="" textlink="">
      <xdr:nvSpPr>
        <xdr:cNvPr id="84" name="楕円 83"/>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30243</xdr:rowOff>
    </xdr:from>
    <xdr:ext cx="534377" cy="259045"/>
    <xdr:sp macro="" textlink="">
      <xdr:nvSpPr>
        <xdr:cNvPr id="85" name="テキスト ボックス 84"/>
        <xdr:cNvSpPr txBox="1"/>
      </xdr:nvSpPr>
      <xdr:spPr>
        <a:xfrm>
          <a:off x="2641111" y="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74803</xdr:rowOff>
    </xdr:from>
    <xdr:to>
      <xdr:col>10</xdr:col>
      <xdr:colOff>165100</xdr:colOff>
      <xdr:row>36</xdr:row>
      <xdr:rowOff>4953</xdr:rowOff>
    </xdr:to>
    <xdr:sp macro="" textlink="">
      <xdr:nvSpPr>
        <xdr:cNvPr id="86" name="楕円 85"/>
        <xdr:cNvSpPr/>
      </xdr:nvSpPr>
      <xdr:spPr>
        <a:xfrm>
          <a:off x="1968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21480</xdr:rowOff>
    </xdr:from>
    <xdr:ext cx="534377" cy="259045"/>
    <xdr:sp macro="" textlink="">
      <xdr:nvSpPr>
        <xdr:cNvPr id="87" name="テキスト ボックス 86"/>
        <xdr:cNvSpPr txBox="1"/>
      </xdr:nvSpPr>
      <xdr:spPr>
        <a:xfrm>
          <a:off x="1752111" y="5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8" name="楕円 87"/>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131589</xdr:rowOff>
    </xdr:from>
    <xdr:ext cx="534377" cy="259045"/>
    <xdr:sp macro="" textlink="">
      <xdr:nvSpPr>
        <xdr:cNvPr id="89" name="テキスト ボックス 88"/>
        <xdr:cNvSpPr txBox="1"/>
      </xdr:nvSpPr>
      <xdr:spPr>
        <a:xfrm>
          <a:off x="863111" y="57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116486</xdr:rowOff>
    </xdr:from>
    <xdr:to>
      <xdr:col>24</xdr:col>
      <xdr:colOff>63500</xdr:colOff>
      <xdr:row>57</xdr:row>
      <xdr:rowOff>167487</xdr:rowOff>
    </xdr:to>
    <xdr:cxnSp macro="">
      <xdr:nvCxnSpPr>
        <xdr:cNvPr id="120" name="直線コネクタ 119"/>
        <xdr:cNvCxnSpPr/>
      </xdr:nvCxnSpPr>
      <xdr:spPr>
        <a:xfrm>
          <a:off x="3797300" y="9889136"/>
          <a:ext cx="8382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79835</xdr:rowOff>
    </xdr:from>
    <xdr:to>
      <xdr:col>19</xdr:col>
      <xdr:colOff>177800</xdr:colOff>
      <xdr:row>57</xdr:row>
      <xdr:rowOff>116486</xdr:rowOff>
    </xdr:to>
    <xdr:cxnSp macro="">
      <xdr:nvCxnSpPr>
        <xdr:cNvPr id="123" name="直線コネクタ 122"/>
        <xdr:cNvCxnSpPr/>
      </xdr:nvCxnSpPr>
      <xdr:spPr>
        <a:xfrm>
          <a:off x="2908300" y="9852485"/>
          <a:ext cx="889000" cy="3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65857</xdr:rowOff>
    </xdr:from>
    <xdr:to>
      <xdr:col>15</xdr:col>
      <xdr:colOff>50800</xdr:colOff>
      <xdr:row>57</xdr:row>
      <xdr:rowOff>79835</xdr:rowOff>
    </xdr:to>
    <xdr:cxnSp macro="">
      <xdr:nvCxnSpPr>
        <xdr:cNvPr id="126" name="直線コネクタ 125"/>
        <xdr:cNvCxnSpPr/>
      </xdr:nvCxnSpPr>
      <xdr:spPr>
        <a:xfrm>
          <a:off x="2019300" y="9838507"/>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65857</xdr:rowOff>
    </xdr:from>
    <xdr:to>
      <xdr:col>10</xdr:col>
      <xdr:colOff>114300</xdr:colOff>
      <xdr:row>57</xdr:row>
      <xdr:rowOff>83853</xdr:rowOff>
    </xdr:to>
    <xdr:cxnSp macro="">
      <xdr:nvCxnSpPr>
        <xdr:cNvPr id="129" name="直線コネクタ 128"/>
        <xdr:cNvCxnSpPr/>
      </xdr:nvCxnSpPr>
      <xdr:spPr>
        <a:xfrm flipV="1">
          <a:off x="1130300" y="983850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116687</xdr:rowOff>
    </xdr:from>
    <xdr:to>
      <xdr:col>24</xdr:col>
      <xdr:colOff>114300</xdr:colOff>
      <xdr:row>58</xdr:row>
      <xdr:rowOff>46837</xdr:rowOff>
    </xdr:to>
    <xdr:sp macro="" textlink="">
      <xdr:nvSpPr>
        <xdr:cNvPr id="139" name="楕円 138"/>
        <xdr:cNvSpPr/>
      </xdr:nvSpPr>
      <xdr:spPr>
        <a:xfrm>
          <a:off x="4584700" y="9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95114</xdr:rowOff>
    </xdr:from>
    <xdr:ext cx="599010" cy="259045"/>
    <xdr:sp macro="" textlink="">
      <xdr:nvSpPr>
        <xdr:cNvPr id="140" name="総務費該当値テキスト"/>
        <xdr:cNvSpPr txBox="1"/>
      </xdr:nvSpPr>
      <xdr:spPr>
        <a:xfrm>
          <a:off x="4686300" y="98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65686</xdr:rowOff>
    </xdr:from>
    <xdr:to>
      <xdr:col>20</xdr:col>
      <xdr:colOff>38100</xdr:colOff>
      <xdr:row>57</xdr:row>
      <xdr:rowOff>167286</xdr:rowOff>
    </xdr:to>
    <xdr:sp macro="" textlink="">
      <xdr:nvSpPr>
        <xdr:cNvPr id="141" name="楕円 140"/>
        <xdr:cNvSpPr/>
      </xdr:nvSpPr>
      <xdr:spPr>
        <a:xfrm>
          <a:off x="3746500" y="98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12363</xdr:rowOff>
    </xdr:from>
    <xdr:ext cx="599010" cy="259045"/>
    <xdr:sp macro="" textlink="">
      <xdr:nvSpPr>
        <xdr:cNvPr id="142" name="テキスト ボックス 141"/>
        <xdr:cNvSpPr txBox="1"/>
      </xdr:nvSpPr>
      <xdr:spPr>
        <a:xfrm>
          <a:off x="3497795" y="961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29035</xdr:rowOff>
    </xdr:from>
    <xdr:to>
      <xdr:col>15</xdr:col>
      <xdr:colOff>101600</xdr:colOff>
      <xdr:row>57</xdr:row>
      <xdr:rowOff>130635</xdr:rowOff>
    </xdr:to>
    <xdr:sp macro="" textlink="">
      <xdr:nvSpPr>
        <xdr:cNvPr id="143" name="楕円 142"/>
        <xdr:cNvSpPr/>
      </xdr:nvSpPr>
      <xdr:spPr>
        <a:xfrm>
          <a:off x="2857500" y="98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147162</xdr:rowOff>
    </xdr:from>
    <xdr:ext cx="599010" cy="259045"/>
    <xdr:sp macro="" textlink="">
      <xdr:nvSpPr>
        <xdr:cNvPr id="144" name="テキスト ボックス 143"/>
        <xdr:cNvSpPr txBox="1"/>
      </xdr:nvSpPr>
      <xdr:spPr>
        <a:xfrm>
          <a:off x="2608795" y="95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15057</xdr:rowOff>
    </xdr:from>
    <xdr:to>
      <xdr:col>10</xdr:col>
      <xdr:colOff>165100</xdr:colOff>
      <xdr:row>57</xdr:row>
      <xdr:rowOff>116657</xdr:rowOff>
    </xdr:to>
    <xdr:sp macro="" textlink="">
      <xdr:nvSpPr>
        <xdr:cNvPr id="145" name="楕円 144"/>
        <xdr:cNvSpPr/>
      </xdr:nvSpPr>
      <xdr:spPr>
        <a:xfrm>
          <a:off x="1968500" y="97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133184</xdr:rowOff>
    </xdr:from>
    <xdr:ext cx="599010" cy="259045"/>
    <xdr:sp macro="" textlink="">
      <xdr:nvSpPr>
        <xdr:cNvPr id="146" name="テキスト ボックス 145"/>
        <xdr:cNvSpPr txBox="1"/>
      </xdr:nvSpPr>
      <xdr:spPr>
        <a:xfrm>
          <a:off x="1719795" y="956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33053</xdr:rowOff>
    </xdr:from>
    <xdr:to>
      <xdr:col>6</xdr:col>
      <xdr:colOff>38100</xdr:colOff>
      <xdr:row>57</xdr:row>
      <xdr:rowOff>134653</xdr:rowOff>
    </xdr:to>
    <xdr:sp macro="" textlink="">
      <xdr:nvSpPr>
        <xdr:cNvPr id="147" name="楕円 146"/>
        <xdr:cNvSpPr/>
      </xdr:nvSpPr>
      <xdr:spPr>
        <a:xfrm>
          <a:off x="1079500" y="98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151180</xdr:rowOff>
    </xdr:from>
    <xdr:ext cx="599010" cy="259045"/>
    <xdr:sp macro="" textlink="">
      <xdr:nvSpPr>
        <xdr:cNvPr id="148" name="テキスト ボックス 147"/>
        <xdr:cNvSpPr txBox="1"/>
      </xdr:nvSpPr>
      <xdr:spPr>
        <a:xfrm>
          <a:off x="830795" y="958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49178</xdr:rowOff>
    </xdr:from>
    <xdr:to>
      <xdr:col>24</xdr:col>
      <xdr:colOff>63500</xdr:colOff>
      <xdr:row>76</xdr:row>
      <xdr:rowOff>64289</xdr:rowOff>
    </xdr:to>
    <xdr:cxnSp macro="">
      <xdr:nvCxnSpPr>
        <xdr:cNvPr id="176" name="直線コネクタ 175"/>
        <xdr:cNvCxnSpPr/>
      </xdr:nvCxnSpPr>
      <xdr:spPr>
        <a:xfrm flipV="1">
          <a:off x="3797300" y="13079378"/>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49367</xdr:rowOff>
    </xdr:from>
    <xdr:to>
      <xdr:col>19</xdr:col>
      <xdr:colOff>177800</xdr:colOff>
      <xdr:row>76</xdr:row>
      <xdr:rowOff>64289</xdr:rowOff>
    </xdr:to>
    <xdr:cxnSp macro="">
      <xdr:nvCxnSpPr>
        <xdr:cNvPr id="179" name="直線コネクタ 178"/>
        <xdr:cNvCxnSpPr/>
      </xdr:nvCxnSpPr>
      <xdr:spPr>
        <a:xfrm>
          <a:off x="2908300" y="12736667"/>
          <a:ext cx="889000" cy="35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49367</xdr:rowOff>
    </xdr:from>
    <xdr:to>
      <xdr:col>15</xdr:col>
      <xdr:colOff>50800</xdr:colOff>
      <xdr:row>74</xdr:row>
      <xdr:rowOff>103677</xdr:rowOff>
    </xdr:to>
    <xdr:cxnSp macro="">
      <xdr:nvCxnSpPr>
        <xdr:cNvPr id="182" name="直線コネクタ 181"/>
        <xdr:cNvCxnSpPr/>
      </xdr:nvCxnSpPr>
      <xdr:spPr>
        <a:xfrm flipV="1">
          <a:off x="2019300" y="1273666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103677</xdr:rowOff>
    </xdr:from>
    <xdr:to>
      <xdr:col>10</xdr:col>
      <xdr:colOff>114300</xdr:colOff>
      <xdr:row>76</xdr:row>
      <xdr:rowOff>92123</xdr:rowOff>
    </xdr:to>
    <xdr:cxnSp macro="">
      <xdr:nvCxnSpPr>
        <xdr:cNvPr id="185" name="直線コネクタ 184"/>
        <xdr:cNvCxnSpPr/>
      </xdr:nvCxnSpPr>
      <xdr:spPr>
        <a:xfrm flipV="1">
          <a:off x="1130300" y="12790977"/>
          <a:ext cx="889000" cy="3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169828</xdr:rowOff>
    </xdr:from>
    <xdr:to>
      <xdr:col>24</xdr:col>
      <xdr:colOff>114300</xdr:colOff>
      <xdr:row>76</xdr:row>
      <xdr:rowOff>99978</xdr:rowOff>
    </xdr:to>
    <xdr:sp macro="" textlink="">
      <xdr:nvSpPr>
        <xdr:cNvPr id="195" name="楕円 194"/>
        <xdr:cNvSpPr/>
      </xdr:nvSpPr>
      <xdr:spPr>
        <a:xfrm>
          <a:off x="4584700" y="130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21256</xdr:rowOff>
    </xdr:from>
    <xdr:ext cx="599010" cy="259045"/>
    <xdr:sp macro="" textlink="">
      <xdr:nvSpPr>
        <xdr:cNvPr id="196" name="民生費該当値テキスト"/>
        <xdr:cNvSpPr txBox="1"/>
      </xdr:nvSpPr>
      <xdr:spPr>
        <a:xfrm>
          <a:off x="4686300" y="128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13489</xdr:rowOff>
    </xdr:from>
    <xdr:to>
      <xdr:col>20</xdr:col>
      <xdr:colOff>38100</xdr:colOff>
      <xdr:row>76</xdr:row>
      <xdr:rowOff>115089</xdr:rowOff>
    </xdr:to>
    <xdr:sp macro="" textlink="">
      <xdr:nvSpPr>
        <xdr:cNvPr id="197" name="楕円 196"/>
        <xdr:cNvSpPr/>
      </xdr:nvSpPr>
      <xdr:spPr>
        <a:xfrm>
          <a:off x="3746500" y="130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131616</xdr:rowOff>
    </xdr:from>
    <xdr:ext cx="599010" cy="259045"/>
    <xdr:sp macro="" textlink="">
      <xdr:nvSpPr>
        <xdr:cNvPr id="198" name="テキスト ボックス 197"/>
        <xdr:cNvSpPr txBox="1"/>
      </xdr:nvSpPr>
      <xdr:spPr>
        <a:xfrm>
          <a:off x="3497795" y="128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170017</xdr:rowOff>
    </xdr:from>
    <xdr:to>
      <xdr:col>15</xdr:col>
      <xdr:colOff>101600</xdr:colOff>
      <xdr:row>74</xdr:row>
      <xdr:rowOff>100167</xdr:rowOff>
    </xdr:to>
    <xdr:sp macro="" textlink="">
      <xdr:nvSpPr>
        <xdr:cNvPr id="199" name="楕円 198"/>
        <xdr:cNvSpPr/>
      </xdr:nvSpPr>
      <xdr:spPr>
        <a:xfrm>
          <a:off x="2857500" y="126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116694</xdr:rowOff>
    </xdr:from>
    <xdr:ext cx="599010" cy="259045"/>
    <xdr:sp macro="" textlink="">
      <xdr:nvSpPr>
        <xdr:cNvPr id="200" name="テキスト ボックス 199"/>
        <xdr:cNvSpPr txBox="1"/>
      </xdr:nvSpPr>
      <xdr:spPr>
        <a:xfrm>
          <a:off x="2608795" y="124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52877</xdr:rowOff>
    </xdr:from>
    <xdr:to>
      <xdr:col>10</xdr:col>
      <xdr:colOff>165100</xdr:colOff>
      <xdr:row>74</xdr:row>
      <xdr:rowOff>154477</xdr:rowOff>
    </xdr:to>
    <xdr:sp macro="" textlink="">
      <xdr:nvSpPr>
        <xdr:cNvPr id="201" name="楕円 200"/>
        <xdr:cNvSpPr/>
      </xdr:nvSpPr>
      <xdr:spPr>
        <a:xfrm>
          <a:off x="1968500" y="127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171004</xdr:rowOff>
    </xdr:from>
    <xdr:ext cx="599010" cy="259045"/>
    <xdr:sp macro="" textlink="">
      <xdr:nvSpPr>
        <xdr:cNvPr id="202" name="テキスト ボックス 201"/>
        <xdr:cNvSpPr txBox="1"/>
      </xdr:nvSpPr>
      <xdr:spPr>
        <a:xfrm>
          <a:off x="1719795" y="125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41323</xdr:rowOff>
    </xdr:from>
    <xdr:to>
      <xdr:col>6</xdr:col>
      <xdr:colOff>38100</xdr:colOff>
      <xdr:row>76</xdr:row>
      <xdr:rowOff>142923</xdr:rowOff>
    </xdr:to>
    <xdr:sp macro="" textlink="">
      <xdr:nvSpPr>
        <xdr:cNvPr id="203" name="楕円 202"/>
        <xdr:cNvSpPr/>
      </xdr:nvSpPr>
      <xdr:spPr>
        <a:xfrm>
          <a:off x="1079500" y="130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159451</xdr:rowOff>
    </xdr:from>
    <xdr:ext cx="599010" cy="259045"/>
    <xdr:sp macro="" textlink="">
      <xdr:nvSpPr>
        <xdr:cNvPr id="204" name="テキスト ボックス 203"/>
        <xdr:cNvSpPr txBox="1"/>
      </xdr:nvSpPr>
      <xdr:spPr>
        <a:xfrm>
          <a:off x="830795" y="128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110389</xdr:rowOff>
    </xdr:from>
    <xdr:to>
      <xdr:col>24</xdr:col>
      <xdr:colOff>63500</xdr:colOff>
      <xdr:row>95</xdr:row>
      <xdr:rowOff>141593</xdr:rowOff>
    </xdr:to>
    <xdr:cxnSp macro="">
      <xdr:nvCxnSpPr>
        <xdr:cNvPr id="231" name="直線コネクタ 230"/>
        <xdr:cNvCxnSpPr/>
      </xdr:nvCxnSpPr>
      <xdr:spPr>
        <a:xfrm flipV="1">
          <a:off x="3797300" y="16398139"/>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167320</xdr:rowOff>
    </xdr:from>
    <xdr:to>
      <xdr:col>19</xdr:col>
      <xdr:colOff>177800</xdr:colOff>
      <xdr:row>95</xdr:row>
      <xdr:rowOff>141593</xdr:rowOff>
    </xdr:to>
    <xdr:cxnSp macro="">
      <xdr:nvCxnSpPr>
        <xdr:cNvPr id="234" name="直線コネクタ 233"/>
        <xdr:cNvCxnSpPr/>
      </xdr:nvCxnSpPr>
      <xdr:spPr>
        <a:xfrm>
          <a:off x="2908300" y="16112170"/>
          <a:ext cx="889000" cy="3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167320</xdr:rowOff>
    </xdr:from>
    <xdr:to>
      <xdr:col>15</xdr:col>
      <xdr:colOff>50800</xdr:colOff>
      <xdr:row>95</xdr:row>
      <xdr:rowOff>118751</xdr:rowOff>
    </xdr:to>
    <xdr:cxnSp macro="">
      <xdr:nvCxnSpPr>
        <xdr:cNvPr id="237" name="直線コネクタ 236"/>
        <xdr:cNvCxnSpPr/>
      </xdr:nvCxnSpPr>
      <xdr:spPr>
        <a:xfrm flipV="1">
          <a:off x="2019300" y="16112170"/>
          <a:ext cx="889000" cy="2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128860</xdr:rowOff>
    </xdr:from>
    <xdr:to>
      <xdr:col>10</xdr:col>
      <xdr:colOff>114300</xdr:colOff>
      <xdr:row>95</xdr:row>
      <xdr:rowOff>118751</xdr:rowOff>
    </xdr:to>
    <xdr:cxnSp macro="">
      <xdr:nvCxnSpPr>
        <xdr:cNvPr id="240" name="直線コネクタ 239"/>
        <xdr:cNvCxnSpPr/>
      </xdr:nvCxnSpPr>
      <xdr:spPr>
        <a:xfrm>
          <a:off x="1130300" y="16245160"/>
          <a:ext cx="889000" cy="1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59589</xdr:rowOff>
    </xdr:from>
    <xdr:to>
      <xdr:col>24</xdr:col>
      <xdr:colOff>114300</xdr:colOff>
      <xdr:row>95</xdr:row>
      <xdr:rowOff>161189</xdr:rowOff>
    </xdr:to>
    <xdr:sp macro="" textlink="">
      <xdr:nvSpPr>
        <xdr:cNvPr id="250" name="楕円 249"/>
        <xdr:cNvSpPr/>
      </xdr:nvSpPr>
      <xdr:spPr>
        <a:xfrm>
          <a:off x="4584700" y="16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82466</xdr:rowOff>
    </xdr:from>
    <xdr:ext cx="599010" cy="259045"/>
    <xdr:sp macro="" textlink="">
      <xdr:nvSpPr>
        <xdr:cNvPr id="251" name="衛生費該当値テキスト"/>
        <xdr:cNvSpPr txBox="1"/>
      </xdr:nvSpPr>
      <xdr:spPr>
        <a:xfrm>
          <a:off x="4686300" y="1619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90793</xdr:rowOff>
    </xdr:from>
    <xdr:to>
      <xdr:col>20</xdr:col>
      <xdr:colOff>38100</xdr:colOff>
      <xdr:row>96</xdr:row>
      <xdr:rowOff>20943</xdr:rowOff>
    </xdr:to>
    <xdr:sp macro="" textlink="">
      <xdr:nvSpPr>
        <xdr:cNvPr id="252" name="楕円 251"/>
        <xdr:cNvSpPr/>
      </xdr:nvSpPr>
      <xdr:spPr>
        <a:xfrm>
          <a:off x="3746500" y="1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37470</xdr:rowOff>
    </xdr:from>
    <xdr:ext cx="599010" cy="259045"/>
    <xdr:sp macro="" textlink="">
      <xdr:nvSpPr>
        <xdr:cNvPr id="253" name="テキスト ボックス 252"/>
        <xdr:cNvSpPr txBox="1"/>
      </xdr:nvSpPr>
      <xdr:spPr>
        <a:xfrm>
          <a:off x="3497795" y="16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116520</xdr:rowOff>
    </xdr:from>
    <xdr:to>
      <xdr:col>15</xdr:col>
      <xdr:colOff>101600</xdr:colOff>
      <xdr:row>94</xdr:row>
      <xdr:rowOff>46670</xdr:rowOff>
    </xdr:to>
    <xdr:sp macro="" textlink="">
      <xdr:nvSpPr>
        <xdr:cNvPr id="254" name="楕円 253"/>
        <xdr:cNvSpPr/>
      </xdr:nvSpPr>
      <xdr:spPr>
        <a:xfrm>
          <a:off x="2857500" y="16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63197</xdr:rowOff>
    </xdr:from>
    <xdr:ext cx="599010" cy="259045"/>
    <xdr:sp macro="" textlink="">
      <xdr:nvSpPr>
        <xdr:cNvPr id="255" name="テキスト ボックス 254"/>
        <xdr:cNvSpPr txBox="1"/>
      </xdr:nvSpPr>
      <xdr:spPr>
        <a:xfrm>
          <a:off x="2608795" y="1583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67951</xdr:rowOff>
    </xdr:from>
    <xdr:to>
      <xdr:col>10</xdr:col>
      <xdr:colOff>165100</xdr:colOff>
      <xdr:row>95</xdr:row>
      <xdr:rowOff>169551</xdr:rowOff>
    </xdr:to>
    <xdr:sp macro="" textlink="">
      <xdr:nvSpPr>
        <xdr:cNvPr id="256" name="楕円 255"/>
        <xdr:cNvSpPr/>
      </xdr:nvSpPr>
      <xdr:spPr>
        <a:xfrm>
          <a:off x="1968500" y="16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14628</xdr:rowOff>
    </xdr:from>
    <xdr:ext cx="599010" cy="259045"/>
    <xdr:sp macro="" textlink="">
      <xdr:nvSpPr>
        <xdr:cNvPr id="257" name="テキスト ボックス 256"/>
        <xdr:cNvSpPr txBox="1"/>
      </xdr:nvSpPr>
      <xdr:spPr>
        <a:xfrm>
          <a:off x="1719795" y="1613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78060</xdr:rowOff>
    </xdr:from>
    <xdr:to>
      <xdr:col>6</xdr:col>
      <xdr:colOff>38100</xdr:colOff>
      <xdr:row>95</xdr:row>
      <xdr:rowOff>8210</xdr:rowOff>
    </xdr:to>
    <xdr:sp macro="" textlink="">
      <xdr:nvSpPr>
        <xdr:cNvPr id="258" name="楕円 257"/>
        <xdr:cNvSpPr/>
      </xdr:nvSpPr>
      <xdr:spPr>
        <a:xfrm>
          <a:off x="1079500" y="161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24737</xdr:rowOff>
    </xdr:from>
    <xdr:ext cx="599010" cy="259045"/>
    <xdr:sp macro="" textlink="">
      <xdr:nvSpPr>
        <xdr:cNvPr id="259" name="テキスト ボックス 258"/>
        <xdr:cNvSpPr txBox="1"/>
      </xdr:nvSpPr>
      <xdr:spPr>
        <a:xfrm>
          <a:off x="830795" y="1596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132352</xdr:rowOff>
    </xdr:from>
    <xdr:to>
      <xdr:col>55</xdr:col>
      <xdr:colOff>0</xdr:colOff>
      <xdr:row>37</xdr:row>
      <xdr:rowOff>32095</xdr:rowOff>
    </xdr:to>
    <xdr:cxnSp macro="">
      <xdr:nvCxnSpPr>
        <xdr:cNvPr id="290" name="直線コネクタ 289"/>
        <xdr:cNvCxnSpPr/>
      </xdr:nvCxnSpPr>
      <xdr:spPr>
        <a:xfrm>
          <a:off x="9639300" y="6304552"/>
          <a:ext cx="8382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50546</xdr:rowOff>
    </xdr:from>
    <xdr:to>
      <xdr:col>50</xdr:col>
      <xdr:colOff>114300</xdr:colOff>
      <xdr:row>36</xdr:row>
      <xdr:rowOff>132352</xdr:rowOff>
    </xdr:to>
    <xdr:cxnSp macro="">
      <xdr:nvCxnSpPr>
        <xdr:cNvPr id="293" name="直線コネクタ 292"/>
        <xdr:cNvCxnSpPr/>
      </xdr:nvCxnSpPr>
      <xdr:spPr>
        <a:xfrm>
          <a:off x="8750300" y="6222746"/>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50546</xdr:rowOff>
    </xdr:from>
    <xdr:to>
      <xdr:col>45</xdr:col>
      <xdr:colOff>177800</xdr:colOff>
      <xdr:row>37</xdr:row>
      <xdr:rowOff>51362</xdr:rowOff>
    </xdr:to>
    <xdr:cxnSp macro="">
      <xdr:nvCxnSpPr>
        <xdr:cNvPr id="296" name="直線コネクタ 295"/>
        <xdr:cNvCxnSpPr/>
      </xdr:nvCxnSpPr>
      <xdr:spPr>
        <a:xfrm flipV="1">
          <a:off x="7861300" y="6222746"/>
          <a:ext cx="8890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51362</xdr:rowOff>
    </xdr:from>
    <xdr:to>
      <xdr:col>41</xdr:col>
      <xdr:colOff>50800</xdr:colOff>
      <xdr:row>37</xdr:row>
      <xdr:rowOff>124514</xdr:rowOff>
    </xdr:to>
    <xdr:cxnSp macro="">
      <xdr:nvCxnSpPr>
        <xdr:cNvPr id="299" name="直線コネクタ 298"/>
        <xdr:cNvCxnSpPr/>
      </xdr:nvCxnSpPr>
      <xdr:spPr>
        <a:xfrm flipV="1">
          <a:off x="6972300" y="63950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152745</xdr:rowOff>
    </xdr:from>
    <xdr:to>
      <xdr:col>55</xdr:col>
      <xdr:colOff>50800</xdr:colOff>
      <xdr:row>37</xdr:row>
      <xdr:rowOff>82895</xdr:rowOff>
    </xdr:to>
    <xdr:sp macro="" textlink="">
      <xdr:nvSpPr>
        <xdr:cNvPr id="309" name="楕円 308"/>
        <xdr:cNvSpPr/>
      </xdr:nvSpPr>
      <xdr:spPr>
        <a:xfrm>
          <a:off x="104267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4172</xdr:rowOff>
    </xdr:from>
    <xdr:ext cx="469744" cy="259045"/>
    <xdr:sp macro="" textlink="">
      <xdr:nvSpPr>
        <xdr:cNvPr id="310" name="労働費該当値テキスト"/>
        <xdr:cNvSpPr txBox="1"/>
      </xdr:nvSpPr>
      <xdr:spPr>
        <a:xfrm>
          <a:off x="10528300" y="617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81552</xdr:rowOff>
    </xdr:from>
    <xdr:to>
      <xdr:col>50</xdr:col>
      <xdr:colOff>165100</xdr:colOff>
      <xdr:row>37</xdr:row>
      <xdr:rowOff>11702</xdr:rowOff>
    </xdr:to>
    <xdr:sp macro="" textlink="">
      <xdr:nvSpPr>
        <xdr:cNvPr id="311" name="楕円 310"/>
        <xdr:cNvSpPr/>
      </xdr:nvSpPr>
      <xdr:spPr>
        <a:xfrm>
          <a:off x="95885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28229</xdr:rowOff>
    </xdr:from>
    <xdr:ext cx="469744" cy="259045"/>
    <xdr:sp macro="" textlink="">
      <xdr:nvSpPr>
        <xdr:cNvPr id="312" name="テキスト ボックス 311"/>
        <xdr:cNvSpPr txBox="1"/>
      </xdr:nvSpPr>
      <xdr:spPr>
        <a:xfrm>
          <a:off x="9404428" y="602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171196</xdr:rowOff>
    </xdr:from>
    <xdr:to>
      <xdr:col>46</xdr:col>
      <xdr:colOff>38100</xdr:colOff>
      <xdr:row>36</xdr:row>
      <xdr:rowOff>101346</xdr:rowOff>
    </xdr:to>
    <xdr:sp macro="" textlink="">
      <xdr:nvSpPr>
        <xdr:cNvPr id="313" name="楕円 312"/>
        <xdr:cNvSpPr/>
      </xdr:nvSpPr>
      <xdr:spPr>
        <a:xfrm>
          <a:off x="869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117873</xdr:rowOff>
    </xdr:from>
    <xdr:ext cx="469744" cy="259045"/>
    <xdr:sp macro="" textlink="">
      <xdr:nvSpPr>
        <xdr:cNvPr id="314" name="テキスト ボックス 313"/>
        <xdr:cNvSpPr txBox="1"/>
      </xdr:nvSpPr>
      <xdr:spPr>
        <a:xfrm>
          <a:off x="8515428"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xdr:rowOff>
    </xdr:from>
    <xdr:to>
      <xdr:col>41</xdr:col>
      <xdr:colOff>101600</xdr:colOff>
      <xdr:row>37</xdr:row>
      <xdr:rowOff>102162</xdr:rowOff>
    </xdr:to>
    <xdr:sp macro="" textlink="">
      <xdr:nvSpPr>
        <xdr:cNvPr id="315" name="楕円 314"/>
        <xdr:cNvSpPr/>
      </xdr:nvSpPr>
      <xdr:spPr>
        <a:xfrm>
          <a:off x="7810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118689</xdr:rowOff>
    </xdr:from>
    <xdr:ext cx="469744" cy="259045"/>
    <xdr:sp macro="" textlink="">
      <xdr:nvSpPr>
        <xdr:cNvPr id="316" name="テキスト ボックス 315"/>
        <xdr:cNvSpPr txBox="1"/>
      </xdr:nvSpPr>
      <xdr:spPr>
        <a:xfrm>
          <a:off x="7626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73714</xdr:rowOff>
    </xdr:from>
    <xdr:to>
      <xdr:col>36</xdr:col>
      <xdr:colOff>165100</xdr:colOff>
      <xdr:row>38</xdr:row>
      <xdr:rowOff>3865</xdr:rowOff>
    </xdr:to>
    <xdr:sp macro="" textlink="">
      <xdr:nvSpPr>
        <xdr:cNvPr id="317" name="楕円 316"/>
        <xdr:cNvSpPr/>
      </xdr:nvSpPr>
      <xdr:spPr>
        <a:xfrm>
          <a:off x="6921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20391</xdr:rowOff>
    </xdr:from>
    <xdr:ext cx="469744" cy="259045"/>
    <xdr:sp macro="" textlink="">
      <xdr:nvSpPr>
        <xdr:cNvPr id="318" name="テキスト ボックス 317"/>
        <xdr:cNvSpPr txBox="1"/>
      </xdr:nvSpPr>
      <xdr:spPr>
        <a:xfrm>
          <a:off x="6737428" y="619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58895</xdr:rowOff>
    </xdr:from>
    <xdr:to>
      <xdr:col>55</xdr:col>
      <xdr:colOff>0</xdr:colOff>
      <xdr:row>57</xdr:row>
      <xdr:rowOff>130078</xdr:rowOff>
    </xdr:to>
    <xdr:cxnSp macro="">
      <xdr:nvCxnSpPr>
        <xdr:cNvPr id="345" name="直線コネクタ 344"/>
        <xdr:cNvCxnSpPr/>
      </xdr:nvCxnSpPr>
      <xdr:spPr>
        <a:xfrm flipV="1">
          <a:off x="9639300" y="9831545"/>
          <a:ext cx="8382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130078</xdr:rowOff>
    </xdr:from>
    <xdr:to>
      <xdr:col>50</xdr:col>
      <xdr:colOff>114300</xdr:colOff>
      <xdr:row>57</xdr:row>
      <xdr:rowOff>171201</xdr:rowOff>
    </xdr:to>
    <xdr:cxnSp macro="">
      <xdr:nvCxnSpPr>
        <xdr:cNvPr id="348" name="直線コネクタ 347"/>
        <xdr:cNvCxnSpPr/>
      </xdr:nvCxnSpPr>
      <xdr:spPr>
        <a:xfrm flipV="1">
          <a:off x="8750300" y="9902728"/>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135658</xdr:rowOff>
    </xdr:from>
    <xdr:to>
      <xdr:col>45</xdr:col>
      <xdr:colOff>177800</xdr:colOff>
      <xdr:row>57</xdr:row>
      <xdr:rowOff>171201</xdr:rowOff>
    </xdr:to>
    <xdr:cxnSp macro="">
      <xdr:nvCxnSpPr>
        <xdr:cNvPr id="351" name="直線コネクタ 350"/>
        <xdr:cNvCxnSpPr/>
      </xdr:nvCxnSpPr>
      <xdr:spPr>
        <a:xfrm>
          <a:off x="7861300" y="9908308"/>
          <a:ext cx="889000" cy="3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126826</xdr:rowOff>
    </xdr:from>
    <xdr:to>
      <xdr:col>41</xdr:col>
      <xdr:colOff>50800</xdr:colOff>
      <xdr:row>57</xdr:row>
      <xdr:rowOff>135658</xdr:rowOff>
    </xdr:to>
    <xdr:cxnSp macro="">
      <xdr:nvCxnSpPr>
        <xdr:cNvPr id="354" name="直線コネクタ 353"/>
        <xdr:cNvCxnSpPr/>
      </xdr:nvCxnSpPr>
      <xdr:spPr>
        <a:xfrm>
          <a:off x="6972300" y="9899476"/>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8095</xdr:rowOff>
    </xdr:from>
    <xdr:to>
      <xdr:col>55</xdr:col>
      <xdr:colOff>50800</xdr:colOff>
      <xdr:row>57</xdr:row>
      <xdr:rowOff>109695</xdr:rowOff>
    </xdr:to>
    <xdr:sp macro="" textlink="">
      <xdr:nvSpPr>
        <xdr:cNvPr id="364" name="楕円 363"/>
        <xdr:cNvSpPr/>
      </xdr:nvSpPr>
      <xdr:spPr>
        <a:xfrm>
          <a:off x="10426700" y="97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30972</xdr:rowOff>
    </xdr:from>
    <xdr:ext cx="599010" cy="259045"/>
    <xdr:sp macro="" textlink="">
      <xdr:nvSpPr>
        <xdr:cNvPr id="365" name="農林水産業費該当値テキスト"/>
        <xdr:cNvSpPr txBox="1"/>
      </xdr:nvSpPr>
      <xdr:spPr>
        <a:xfrm>
          <a:off x="10528300" y="96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79278</xdr:rowOff>
    </xdr:from>
    <xdr:to>
      <xdr:col>50</xdr:col>
      <xdr:colOff>165100</xdr:colOff>
      <xdr:row>58</xdr:row>
      <xdr:rowOff>9428</xdr:rowOff>
    </xdr:to>
    <xdr:sp macro="" textlink="">
      <xdr:nvSpPr>
        <xdr:cNvPr id="366" name="楕円 365"/>
        <xdr:cNvSpPr/>
      </xdr:nvSpPr>
      <xdr:spPr>
        <a:xfrm>
          <a:off x="9588500" y="98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555</xdr:rowOff>
    </xdr:from>
    <xdr:ext cx="534377" cy="259045"/>
    <xdr:sp macro="" textlink="">
      <xdr:nvSpPr>
        <xdr:cNvPr id="367" name="テキスト ボックス 366"/>
        <xdr:cNvSpPr txBox="1"/>
      </xdr:nvSpPr>
      <xdr:spPr>
        <a:xfrm>
          <a:off x="9372111" y="99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120401</xdr:rowOff>
    </xdr:from>
    <xdr:to>
      <xdr:col>46</xdr:col>
      <xdr:colOff>38100</xdr:colOff>
      <xdr:row>58</xdr:row>
      <xdr:rowOff>50551</xdr:rowOff>
    </xdr:to>
    <xdr:sp macro="" textlink="">
      <xdr:nvSpPr>
        <xdr:cNvPr id="368" name="楕円 367"/>
        <xdr:cNvSpPr/>
      </xdr:nvSpPr>
      <xdr:spPr>
        <a:xfrm>
          <a:off x="8699500" y="98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41678</xdr:rowOff>
    </xdr:from>
    <xdr:ext cx="534377" cy="259045"/>
    <xdr:sp macro="" textlink="">
      <xdr:nvSpPr>
        <xdr:cNvPr id="369" name="テキスト ボックス 368"/>
        <xdr:cNvSpPr txBox="1"/>
      </xdr:nvSpPr>
      <xdr:spPr>
        <a:xfrm>
          <a:off x="8483111" y="99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84858</xdr:rowOff>
    </xdr:from>
    <xdr:to>
      <xdr:col>41</xdr:col>
      <xdr:colOff>101600</xdr:colOff>
      <xdr:row>58</xdr:row>
      <xdr:rowOff>15008</xdr:rowOff>
    </xdr:to>
    <xdr:sp macro="" textlink="">
      <xdr:nvSpPr>
        <xdr:cNvPr id="370" name="楕円 369"/>
        <xdr:cNvSpPr/>
      </xdr:nvSpPr>
      <xdr:spPr>
        <a:xfrm>
          <a:off x="7810500" y="98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6135</xdr:rowOff>
    </xdr:from>
    <xdr:ext cx="534377" cy="259045"/>
    <xdr:sp macro="" textlink="">
      <xdr:nvSpPr>
        <xdr:cNvPr id="371" name="テキスト ボックス 370"/>
        <xdr:cNvSpPr txBox="1"/>
      </xdr:nvSpPr>
      <xdr:spPr>
        <a:xfrm>
          <a:off x="7594111" y="99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76026</xdr:rowOff>
    </xdr:from>
    <xdr:to>
      <xdr:col>36</xdr:col>
      <xdr:colOff>165100</xdr:colOff>
      <xdr:row>58</xdr:row>
      <xdr:rowOff>6176</xdr:rowOff>
    </xdr:to>
    <xdr:sp macro="" textlink="">
      <xdr:nvSpPr>
        <xdr:cNvPr id="372" name="楕円 371"/>
        <xdr:cNvSpPr/>
      </xdr:nvSpPr>
      <xdr:spPr>
        <a:xfrm>
          <a:off x="6921500" y="98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168753</xdr:rowOff>
    </xdr:from>
    <xdr:ext cx="534377" cy="259045"/>
    <xdr:sp macro="" textlink="">
      <xdr:nvSpPr>
        <xdr:cNvPr id="373" name="テキスト ボックス 372"/>
        <xdr:cNvSpPr txBox="1"/>
      </xdr:nvSpPr>
      <xdr:spPr>
        <a:xfrm>
          <a:off x="6705111" y="99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164694</xdr:rowOff>
    </xdr:from>
    <xdr:to>
      <xdr:col>55</xdr:col>
      <xdr:colOff>0</xdr:colOff>
      <xdr:row>77</xdr:row>
      <xdr:rowOff>104972</xdr:rowOff>
    </xdr:to>
    <xdr:cxnSp macro="">
      <xdr:nvCxnSpPr>
        <xdr:cNvPr id="402" name="直線コネクタ 401"/>
        <xdr:cNvCxnSpPr/>
      </xdr:nvCxnSpPr>
      <xdr:spPr>
        <a:xfrm>
          <a:off x="9639300" y="12680544"/>
          <a:ext cx="838200" cy="6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164694</xdr:rowOff>
    </xdr:from>
    <xdr:to>
      <xdr:col>50</xdr:col>
      <xdr:colOff>114300</xdr:colOff>
      <xdr:row>75</xdr:row>
      <xdr:rowOff>120041</xdr:rowOff>
    </xdr:to>
    <xdr:cxnSp macro="">
      <xdr:nvCxnSpPr>
        <xdr:cNvPr id="405" name="直線コネクタ 404"/>
        <xdr:cNvCxnSpPr/>
      </xdr:nvCxnSpPr>
      <xdr:spPr>
        <a:xfrm flipV="1">
          <a:off x="8750300" y="12680544"/>
          <a:ext cx="889000" cy="2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120041</xdr:rowOff>
    </xdr:from>
    <xdr:to>
      <xdr:col>45</xdr:col>
      <xdr:colOff>177800</xdr:colOff>
      <xdr:row>76</xdr:row>
      <xdr:rowOff>18162</xdr:rowOff>
    </xdr:to>
    <xdr:cxnSp macro="">
      <xdr:nvCxnSpPr>
        <xdr:cNvPr id="408" name="直線コネクタ 407"/>
        <xdr:cNvCxnSpPr/>
      </xdr:nvCxnSpPr>
      <xdr:spPr>
        <a:xfrm flipV="1">
          <a:off x="7861300" y="12978791"/>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18162</xdr:rowOff>
    </xdr:from>
    <xdr:to>
      <xdr:col>41</xdr:col>
      <xdr:colOff>50800</xdr:colOff>
      <xdr:row>77</xdr:row>
      <xdr:rowOff>171341</xdr:rowOff>
    </xdr:to>
    <xdr:cxnSp macro="">
      <xdr:nvCxnSpPr>
        <xdr:cNvPr id="411" name="直線コネクタ 410"/>
        <xdr:cNvCxnSpPr/>
      </xdr:nvCxnSpPr>
      <xdr:spPr>
        <a:xfrm flipV="1">
          <a:off x="6972300" y="13048362"/>
          <a:ext cx="889000" cy="32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54172</xdr:rowOff>
    </xdr:from>
    <xdr:to>
      <xdr:col>55</xdr:col>
      <xdr:colOff>50800</xdr:colOff>
      <xdr:row>77</xdr:row>
      <xdr:rowOff>155772</xdr:rowOff>
    </xdr:to>
    <xdr:sp macro="" textlink="">
      <xdr:nvSpPr>
        <xdr:cNvPr id="421" name="楕円 420"/>
        <xdr:cNvSpPr/>
      </xdr:nvSpPr>
      <xdr:spPr>
        <a:xfrm>
          <a:off x="10426700" y="132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32599</xdr:rowOff>
    </xdr:from>
    <xdr:ext cx="534377" cy="259045"/>
    <xdr:sp macro="" textlink="">
      <xdr:nvSpPr>
        <xdr:cNvPr id="422" name="商工費該当値テキスト"/>
        <xdr:cNvSpPr txBox="1"/>
      </xdr:nvSpPr>
      <xdr:spPr>
        <a:xfrm>
          <a:off x="10528300" y="132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113894</xdr:rowOff>
    </xdr:from>
    <xdr:to>
      <xdr:col>50</xdr:col>
      <xdr:colOff>165100</xdr:colOff>
      <xdr:row>74</xdr:row>
      <xdr:rowOff>44044</xdr:rowOff>
    </xdr:to>
    <xdr:sp macro="" textlink="">
      <xdr:nvSpPr>
        <xdr:cNvPr id="423" name="楕円 422"/>
        <xdr:cNvSpPr/>
      </xdr:nvSpPr>
      <xdr:spPr>
        <a:xfrm>
          <a:off x="95885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60571</xdr:rowOff>
    </xdr:from>
    <xdr:ext cx="534377" cy="259045"/>
    <xdr:sp macro="" textlink="">
      <xdr:nvSpPr>
        <xdr:cNvPr id="424" name="テキスト ボックス 423"/>
        <xdr:cNvSpPr txBox="1"/>
      </xdr:nvSpPr>
      <xdr:spPr>
        <a:xfrm>
          <a:off x="9372111" y="124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69241</xdr:rowOff>
    </xdr:from>
    <xdr:to>
      <xdr:col>46</xdr:col>
      <xdr:colOff>38100</xdr:colOff>
      <xdr:row>75</xdr:row>
      <xdr:rowOff>170841</xdr:rowOff>
    </xdr:to>
    <xdr:sp macro="" textlink="">
      <xdr:nvSpPr>
        <xdr:cNvPr id="425" name="楕円 424"/>
        <xdr:cNvSpPr/>
      </xdr:nvSpPr>
      <xdr:spPr>
        <a:xfrm>
          <a:off x="8699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15918</xdr:rowOff>
    </xdr:from>
    <xdr:ext cx="534377" cy="259045"/>
    <xdr:sp macro="" textlink="">
      <xdr:nvSpPr>
        <xdr:cNvPr id="426" name="テキスト ボックス 425"/>
        <xdr:cNvSpPr txBox="1"/>
      </xdr:nvSpPr>
      <xdr:spPr>
        <a:xfrm>
          <a:off x="8483111" y="127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138811</xdr:rowOff>
    </xdr:from>
    <xdr:to>
      <xdr:col>41</xdr:col>
      <xdr:colOff>101600</xdr:colOff>
      <xdr:row>76</xdr:row>
      <xdr:rowOff>68960</xdr:rowOff>
    </xdr:to>
    <xdr:sp macro="" textlink="">
      <xdr:nvSpPr>
        <xdr:cNvPr id="427" name="楕円 426"/>
        <xdr:cNvSpPr/>
      </xdr:nvSpPr>
      <xdr:spPr>
        <a:xfrm>
          <a:off x="7810500" y="12997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85488</xdr:rowOff>
    </xdr:from>
    <xdr:ext cx="534377" cy="259045"/>
    <xdr:sp macro="" textlink="">
      <xdr:nvSpPr>
        <xdr:cNvPr id="428" name="テキスト ボックス 427"/>
        <xdr:cNvSpPr txBox="1"/>
      </xdr:nvSpPr>
      <xdr:spPr>
        <a:xfrm>
          <a:off x="7594111" y="127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120541</xdr:rowOff>
    </xdr:from>
    <xdr:to>
      <xdr:col>36</xdr:col>
      <xdr:colOff>165100</xdr:colOff>
      <xdr:row>78</xdr:row>
      <xdr:rowOff>50691</xdr:rowOff>
    </xdr:to>
    <xdr:sp macro="" textlink="">
      <xdr:nvSpPr>
        <xdr:cNvPr id="429" name="楕円 428"/>
        <xdr:cNvSpPr/>
      </xdr:nvSpPr>
      <xdr:spPr>
        <a:xfrm>
          <a:off x="6921500" y="133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41818</xdr:rowOff>
    </xdr:from>
    <xdr:ext cx="534377" cy="259045"/>
    <xdr:sp macro="" textlink="">
      <xdr:nvSpPr>
        <xdr:cNvPr id="430" name="テキスト ボックス 429"/>
        <xdr:cNvSpPr txBox="1"/>
      </xdr:nvSpPr>
      <xdr:spPr>
        <a:xfrm>
          <a:off x="6705111" y="134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34626</xdr:rowOff>
    </xdr:from>
    <xdr:to>
      <xdr:col>55</xdr:col>
      <xdr:colOff>0</xdr:colOff>
      <xdr:row>96</xdr:row>
      <xdr:rowOff>45000</xdr:rowOff>
    </xdr:to>
    <xdr:cxnSp macro="">
      <xdr:nvCxnSpPr>
        <xdr:cNvPr id="457" name="直線コネクタ 456"/>
        <xdr:cNvCxnSpPr/>
      </xdr:nvCxnSpPr>
      <xdr:spPr>
        <a:xfrm flipV="1">
          <a:off x="9639300" y="16493826"/>
          <a:ext cx="8382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45000</xdr:rowOff>
    </xdr:from>
    <xdr:to>
      <xdr:col>50</xdr:col>
      <xdr:colOff>114300</xdr:colOff>
      <xdr:row>97</xdr:row>
      <xdr:rowOff>61702</xdr:rowOff>
    </xdr:to>
    <xdr:cxnSp macro="">
      <xdr:nvCxnSpPr>
        <xdr:cNvPr id="460" name="直線コネクタ 459"/>
        <xdr:cNvCxnSpPr/>
      </xdr:nvCxnSpPr>
      <xdr:spPr>
        <a:xfrm flipV="1">
          <a:off x="8750300" y="16504200"/>
          <a:ext cx="889000" cy="18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32803</xdr:rowOff>
    </xdr:from>
    <xdr:to>
      <xdr:col>45</xdr:col>
      <xdr:colOff>177800</xdr:colOff>
      <xdr:row>97</xdr:row>
      <xdr:rowOff>61702</xdr:rowOff>
    </xdr:to>
    <xdr:cxnSp macro="">
      <xdr:nvCxnSpPr>
        <xdr:cNvPr id="463" name="直線コネクタ 462"/>
        <xdr:cNvCxnSpPr/>
      </xdr:nvCxnSpPr>
      <xdr:spPr>
        <a:xfrm>
          <a:off x="7861300" y="16663453"/>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32803</xdr:rowOff>
    </xdr:from>
    <xdr:to>
      <xdr:col>41</xdr:col>
      <xdr:colOff>50800</xdr:colOff>
      <xdr:row>97</xdr:row>
      <xdr:rowOff>67796</xdr:rowOff>
    </xdr:to>
    <xdr:cxnSp macro="">
      <xdr:nvCxnSpPr>
        <xdr:cNvPr id="466" name="直線コネクタ 465"/>
        <xdr:cNvCxnSpPr/>
      </xdr:nvCxnSpPr>
      <xdr:spPr>
        <a:xfrm flipV="1">
          <a:off x="6972300" y="16663453"/>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155276</xdr:rowOff>
    </xdr:from>
    <xdr:to>
      <xdr:col>55</xdr:col>
      <xdr:colOff>50800</xdr:colOff>
      <xdr:row>96</xdr:row>
      <xdr:rowOff>85426</xdr:rowOff>
    </xdr:to>
    <xdr:sp macro="" textlink="">
      <xdr:nvSpPr>
        <xdr:cNvPr id="476" name="楕円 475"/>
        <xdr:cNvSpPr/>
      </xdr:nvSpPr>
      <xdr:spPr>
        <a:xfrm>
          <a:off x="104267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133703</xdr:rowOff>
    </xdr:from>
    <xdr:ext cx="534377" cy="259045"/>
    <xdr:sp macro="" textlink="">
      <xdr:nvSpPr>
        <xdr:cNvPr id="477" name="土木費該当値テキスト"/>
        <xdr:cNvSpPr txBox="1"/>
      </xdr:nvSpPr>
      <xdr:spPr>
        <a:xfrm>
          <a:off x="10528300" y="164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165650</xdr:rowOff>
    </xdr:from>
    <xdr:to>
      <xdr:col>50</xdr:col>
      <xdr:colOff>165100</xdr:colOff>
      <xdr:row>96</xdr:row>
      <xdr:rowOff>95800</xdr:rowOff>
    </xdr:to>
    <xdr:sp macro="" textlink="">
      <xdr:nvSpPr>
        <xdr:cNvPr id="478" name="楕円 477"/>
        <xdr:cNvSpPr/>
      </xdr:nvSpPr>
      <xdr:spPr>
        <a:xfrm>
          <a:off x="9588500" y="164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86927</xdr:rowOff>
    </xdr:from>
    <xdr:ext cx="534377" cy="259045"/>
    <xdr:sp macro="" textlink="">
      <xdr:nvSpPr>
        <xdr:cNvPr id="479" name="テキスト ボックス 478"/>
        <xdr:cNvSpPr txBox="1"/>
      </xdr:nvSpPr>
      <xdr:spPr>
        <a:xfrm>
          <a:off x="9372111" y="165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10902</xdr:rowOff>
    </xdr:from>
    <xdr:to>
      <xdr:col>46</xdr:col>
      <xdr:colOff>38100</xdr:colOff>
      <xdr:row>97</xdr:row>
      <xdr:rowOff>112502</xdr:rowOff>
    </xdr:to>
    <xdr:sp macro="" textlink="">
      <xdr:nvSpPr>
        <xdr:cNvPr id="480" name="楕円 479"/>
        <xdr:cNvSpPr/>
      </xdr:nvSpPr>
      <xdr:spPr>
        <a:xfrm>
          <a:off x="8699500" y="166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103629</xdr:rowOff>
    </xdr:from>
    <xdr:ext cx="534377" cy="259045"/>
    <xdr:sp macro="" textlink="">
      <xdr:nvSpPr>
        <xdr:cNvPr id="481" name="テキスト ボックス 480"/>
        <xdr:cNvSpPr txBox="1"/>
      </xdr:nvSpPr>
      <xdr:spPr>
        <a:xfrm>
          <a:off x="8483111" y="167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153453</xdr:rowOff>
    </xdr:from>
    <xdr:to>
      <xdr:col>41</xdr:col>
      <xdr:colOff>101600</xdr:colOff>
      <xdr:row>97</xdr:row>
      <xdr:rowOff>83603</xdr:rowOff>
    </xdr:to>
    <xdr:sp macro="" textlink="">
      <xdr:nvSpPr>
        <xdr:cNvPr id="482" name="楕円 481"/>
        <xdr:cNvSpPr/>
      </xdr:nvSpPr>
      <xdr:spPr>
        <a:xfrm>
          <a:off x="7810500" y="1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74730</xdr:rowOff>
    </xdr:from>
    <xdr:ext cx="534377" cy="259045"/>
    <xdr:sp macro="" textlink="">
      <xdr:nvSpPr>
        <xdr:cNvPr id="483" name="テキスト ボックス 482"/>
        <xdr:cNvSpPr txBox="1"/>
      </xdr:nvSpPr>
      <xdr:spPr>
        <a:xfrm>
          <a:off x="7594111" y="167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16996</xdr:rowOff>
    </xdr:from>
    <xdr:to>
      <xdr:col>36</xdr:col>
      <xdr:colOff>165100</xdr:colOff>
      <xdr:row>97</xdr:row>
      <xdr:rowOff>118596</xdr:rowOff>
    </xdr:to>
    <xdr:sp macro="" textlink="">
      <xdr:nvSpPr>
        <xdr:cNvPr id="484" name="楕円 483"/>
        <xdr:cNvSpPr/>
      </xdr:nvSpPr>
      <xdr:spPr>
        <a:xfrm>
          <a:off x="6921500" y="166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109723</xdr:rowOff>
    </xdr:from>
    <xdr:ext cx="534377" cy="259045"/>
    <xdr:sp macro="" textlink="">
      <xdr:nvSpPr>
        <xdr:cNvPr id="485" name="テキスト ボックス 484"/>
        <xdr:cNvSpPr txBox="1"/>
      </xdr:nvSpPr>
      <xdr:spPr>
        <a:xfrm>
          <a:off x="6705111" y="167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137109</xdr:rowOff>
    </xdr:from>
    <xdr:to>
      <xdr:col>85</xdr:col>
      <xdr:colOff>127000</xdr:colOff>
      <xdr:row>36</xdr:row>
      <xdr:rowOff>152639</xdr:rowOff>
    </xdr:to>
    <xdr:cxnSp macro="">
      <xdr:nvCxnSpPr>
        <xdr:cNvPr id="514" name="直線コネクタ 513"/>
        <xdr:cNvCxnSpPr/>
      </xdr:nvCxnSpPr>
      <xdr:spPr>
        <a:xfrm flipV="1">
          <a:off x="15481300" y="6309309"/>
          <a:ext cx="8382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152639</xdr:rowOff>
    </xdr:from>
    <xdr:to>
      <xdr:col>81</xdr:col>
      <xdr:colOff>50800</xdr:colOff>
      <xdr:row>37</xdr:row>
      <xdr:rowOff>62174</xdr:rowOff>
    </xdr:to>
    <xdr:cxnSp macro="">
      <xdr:nvCxnSpPr>
        <xdr:cNvPr id="517" name="直線コネクタ 516"/>
        <xdr:cNvCxnSpPr/>
      </xdr:nvCxnSpPr>
      <xdr:spPr>
        <a:xfrm flipV="1">
          <a:off x="14592300" y="6324839"/>
          <a:ext cx="889000" cy="8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168831</xdr:rowOff>
    </xdr:from>
    <xdr:to>
      <xdr:col>76</xdr:col>
      <xdr:colOff>114300</xdr:colOff>
      <xdr:row>37</xdr:row>
      <xdr:rowOff>62174</xdr:rowOff>
    </xdr:to>
    <xdr:cxnSp macro="">
      <xdr:nvCxnSpPr>
        <xdr:cNvPr id="520" name="直線コネクタ 519"/>
        <xdr:cNvCxnSpPr/>
      </xdr:nvCxnSpPr>
      <xdr:spPr>
        <a:xfrm>
          <a:off x="13703300" y="6341031"/>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168831</xdr:rowOff>
    </xdr:from>
    <xdr:to>
      <xdr:col>71</xdr:col>
      <xdr:colOff>177800</xdr:colOff>
      <xdr:row>37</xdr:row>
      <xdr:rowOff>70015</xdr:rowOff>
    </xdr:to>
    <xdr:cxnSp macro="">
      <xdr:nvCxnSpPr>
        <xdr:cNvPr id="523" name="直線コネクタ 522"/>
        <xdr:cNvCxnSpPr/>
      </xdr:nvCxnSpPr>
      <xdr:spPr>
        <a:xfrm flipV="1">
          <a:off x="12814300" y="6341031"/>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86309</xdr:rowOff>
    </xdr:from>
    <xdr:to>
      <xdr:col>85</xdr:col>
      <xdr:colOff>177800</xdr:colOff>
      <xdr:row>37</xdr:row>
      <xdr:rowOff>16459</xdr:rowOff>
    </xdr:to>
    <xdr:sp macro="" textlink="">
      <xdr:nvSpPr>
        <xdr:cNvPr id="533" name="楕円 532"/>
        <xdr:cNvSpPr/>
      </xdr:nvSpPr>
      <xdr:spPr>
        <a:xfrm>
          <a:off x="16268700" y="62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109186</xdr:rowOff>
    </xdr:from>
    <xdr:ext cx="534377" cy="259045"/>
    <xdr:sp macro="" textlink="">
      <xdr:nvSpPr>
        <xdr:cNvPr id="534" name="消防費該当値テキスト"/>
        <xdr:cNvSpPr txBox="1"/>
      </xdr:nvSpPr>
      <xdr:spPr>
        <a:xfrm>
          <a:off x="16370300" y="61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101839</xdr:rowOff>
    </xdr:from>
    <xdr:to>
      <xdr:col>81</xdr:col>
      <xdr:colOff>101600</xdr:colOff>
      <xdr:row>37</xdr:row>
      <xdr:rowOff>31989</xdr:rowOff>
    </xdr:to>
    <xdr:sp macro="" textlink="">
      <xdr:nvSpPr>
        <xdr:cNvPr id="535" name="楕円 534"/>
        <xdr:cNvSpPr/>
      </xdr:nvSpPr>
      <xdr:spPr>
        <a:xfrm>
          <a:off x="15430500" y="6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48516</xdr:rowOff>
    </xdr:from>
    <xdr:ext cx="534377" cy="259045"/>
    <xdr:sp macro="" textlink="">
      <xdr:nvSpPr>
        <xdr:cNvPr id="536" name="テキスト ボックス 535"/>
        <xdr:cNvSpPr txBox="1"/>
      </xdr:nvSpPr>
      <xdr:spPr>
        <a:xfrm>
          <a:off x="15214111" y="60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11374</xdr:rowOff>
    </xdr:from>
    <xdr:to>
      <xdr:col>76</xdr:col>
      <xdr:colOff>165100</xdr:colOff>
      <xdr:row>37</xdr:row>
      <xdr:rowOff>112974</xdr:rowOff>
    </xdr:to>
    <xdr:sp macro="" textlink="">
      <xdr:nvSpPr>
        <xdr:cNvPr id="537" name="楕円 536"/>
        <xdr:cNvSpPr/>
      </xdr:nvSpPr>
      <xdr:spPr>
        <a:xfrm>
          <a:off x="14541500" y="63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129501</xdr:rowOff>
    </xdr:from>
    <xdr:ext cx="534377" cy="259045"/>
    <xdr:sp macro="" textlink="">
      <xdr:nvSpPr>
        <xdr:cNvPr id="538" name="テキスト ボックス 537"/>
        <xdr:cNvSpPr txBox="1"/>
      </xdr:nvSpPr>
      <xdr:spPr>
        <a:xfrm>
          <a:off x="14325111" y="61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118031</xdr:rowOff>
    </xdr:from>
    <xdr:to>
      <xdr:col>72</xdr:col>
      <xdr:colOff>38100</xdr:colOff>
      <xdr:row>37</xdr:row>
      <xdr:rowOff>48181</xdr:rowOff>
    </xdr:to>
    <xdr:sp macro="" textlink="">
      <xdr:nvSpPr>
        <xdr:cNvPr id="539" name="楕円 538"/>
        <xdr:cNvSpPr/>
      </xdr:nvSpPr>
      <xdr:spPr>
        <a:xfrm>
          <a:off x="13652500" y="6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64708</xdr:rowOff>
    </xdr:from>
    <xdr:ext cx="534377" cy="259045"/>
    <xdr:sp macro="" textlink="">
      <xdr:nvSpPr>
        <xdr:cNvPr id="540" name="テキスト ボックス 539"/>
        <xdr:cNvSpPr txBox="1"/>
      </xdr:nvSpPr>
      <xdr:spPr>
        <a:xfrm>
          <a:off x="13436111" y="60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19215</xdr:rowOff>
    </xdr:from>
    <xdr:to>
      <xdr:col>67</xdr:col>
      <xdr:colOff>101600</xdr:colOff>
      <xdr:row>37</xdr:row>
      <xdr:rowOff>120815</xdr:rowOff>
    </xdr:to>
    <xdr:sp macro="" textlink="">
      <xdr:nvSpPr>
        <xdr:cNvPr id="541" name="楕円 540"/>
        <xdr:cNvSpPr/>
      </xdr:nvSpPr>
      <xdr:spPr>
        <a:xfrm>
          <a:off x="12763500" y="63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111942</xdr:rowOff>
    </xdr:from>
    <xdr:ext cx="534377" cy="259045"/>
    <xdr:sp macro="" textlink="">
      <xdr:nvSpPr>
        <xdr:cNvPr id="542" name="テキスト ボックス 541"/>
        <xdr:cNvSpPr txBox="1"/>
      </xdr:nvSpPr>
      <xdr:spPr>
        <a:xfrm>
          <a:off x="12547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149880</xdr:rowOff>
    </xdr:from>
    <xdr:to>
      <xdr:col>85</xdr:col>
      <xdr:colOff>127000</xdr:colOff>
      <xdr:row>57</xdr:row>
      <xdr:rowOff>14717</xdr:rowOff>
    </xdr:to>
    <xdr:cxnSp macro="">
      <xdr:nvCxnSpPr>
        <xdr:cNvPr id="572" name="直線コネクタ 571"/>
        <xdr:cNvCxnSpPr/>
      </xdr:nvCxnSpPr>
      <xdr:spPr>
        <a:xfrm flipV="1">
          <a:off x="15481300" y="9579630"/>
          <a:ext cx="838200" cy="2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14717</xdr:rowOff>
    </xdr:from>
    <xdr:to>
      <xdr:col>81</xdr:col>
      <xdr:colOff>50800</xdr:colOff>
      <xdr:row>57</xdr:row>
      <xdr:rowOff>119538</xdr:rowOff>
    </xdr:to>
    <xdr:cxnSp macro="">
      <xdr:nvCxnSpPr>
        <xdr:cNvPr id="575" name="直線コネクタ 574"/>
        <xdr:cNvCxnSpPr/>
      </xdr:nvCxnSpPr>
      <xdr:spPr>
        <a:xfrm flipV="1">
          <a:off x="14592300" y="9787367"/>
          <a:ext cx="889000" cy="10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78153</xdr:rowOff>
    </xdr:from>
    <xdr:to>
      <xdr:col>76</xdr:col>
      <xdr:colOff>114300</xdr:colOff>
      <xdr:row>57</xdr:row>
      <xdr:rowOff>119538</xdr:rowOff>
    </xdr:to>
    <xdr:cxnSp macro="">
      <xdr:nvCxnSpPr>
        <xdr:cNvPr id="578" name="直線コネクタ 577"/>
        <xdr:cNvCxnSpPr/>
      </xdr:nvCxnSpPr>
      <xdr:spPr>
        <a:xfrm>
          <a:off x="13703300" y="9336453"/>
          <a:ext cx="889000" cy="5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78153</xdr:rowOff>
    </xdr:from>
    <xdr:to>
      <xdr:col>71</xdr:col>
      <xdr:colOff>177800</xdr:colOff>
      <xdr:row>56</xdr:row>
      <xdr:rowOff>134374</xdr:rowOff>
    </xdr:to>
    <xdr:cxnSp macro="">
      <xdr:nvCxnSpPr>
        <xdr:cNvPr id="581" name="直線コネクタ 580"/>
        <xdr:cNvCxnSpPr/>
      </xdr:nvCxnSpPr>
      <xdr:spPr>
        <a:xfrm flipV="1">
          <a:off x="12814300" y="9336453"/>
          <a:ext cx="889000" cy="3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99080</xdr:rowOff>
    </xdr:from>
    <xdr:to>
      <xdr:col>85</xdr:col>
      <xdr:colOff>177800</xdr:colOff>
      <xdr:row>56</xdr:row>
      <xdr:rowOff>29230</xdr:rowOff>
    </xdr:to>
    <xdr:sp macro="" textlink="">
      <xdr:nvSpPr>
        <xdr:cNvPr id="591" name="楕円 590"/>
        <xdr:cNvSpPr/>
      </xdr:nvSpPr>
      <xdr:spPr>
        <a:xfrm>
          <a:off x="16268700" y="95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121957</xdr:rowOff>
    </xdr:from>
    <xdr:ext cx="599010" cy="259045"/>
    <xdr:sp macro="" textlink="">
      <xdr:nvSpPr>
        <xdr:cNvPr id="592" name="教育費該当値テキスト"/>
        <xdr:cNvSpPr txBox="1"/>
      </xdr:nvSpPr>
      <xdr:spPr>
        <a:xfrm>
          <a:off x="16370300" y="93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135367</xdr:rowOff>
    </xdr:from>
    <xdr:to>
      <xdr:col>81</xdr:col>
      <xdr:colOff>101600</xdr:colOff>
      <xdr:row>57</xdr:row>
      <xdr:rowOff>65517</xdr:rowOff>
    </xdr:to>
    <xdr:sp macro="" textlink="">
      <xdr:nvSpPr>
        <xdr:cNvPr id="593" name="楕円 592"/>
        <xdr:cNvSpPr/>
      </xdr:nvSpPr>
      <xdr:spPr>
        <a:xfrm>
          <a:off x="15430500" y="97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82044</xdr:rowOff>
    </xdr:from>
    <xdr:ext cx="534377" cy="259045"/>
    <xdr:sp macro="" textlink="">
      <xdr:nvSpPr>
        <xdr:cNvPr id="594" name="テキスト ボックス 593"/>
        <xdr:cNvSpPr txBox="1"/>
      </xdr:nvSpPr>
      <xdr:spPr>
        <a:xfrm>
          <a:off x="15214111" y="95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68738</xdr:rowOff>
    </xdr:from>
    <xdr:to>
      <xdr:col>76</xdr:col>
      <xdr:colOff>165100</xdr:colOff>
      <xdr:row>57</xdr:row>
      <xdr:rowOff>170338</xdr:rowOff>
    </xdr:to>
    <xdr:sp macro="" textlink="">
      <xdr:nvSpPr>
        <xdr:cNvPr id="595" name="楕円 594"/>
        <xdr:cNvSpPr/>
      </xdr:nvSpPr>
      <xdr:spPr>
        <a:xfrm>
          <a:off x="14541500" y="98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161465</xdr:rowOff>
    </xdr:from>
    <xdr:ext cx="534377" cy="259045"/>
    <xdr:sp macro="" textlink="">
      <xdr:nvSpPr>
        <xdr:cNvPr id="596" name="テキスト ボックス 595"/>
        <xdr:cNvSpPr txBox="1"/>
      </xdr:nvSpPr>
      <xdr:spPr>
        <a:xfrm>
          <a:off x="14325111" y="99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27353</xdr:rowOff>
    </xdr:from>
    <xdr:to>
      <xdr:col>72</xdr:col>
      <xdr:colOff>38100</xdr:colOff>
      <xdr:row>54</xdr:row>
      <xdr:rowOff>128953</xdr:rowOff>
    </xdr:to>
    <xdr:sp macro="" textlink="">
      <xdr:nvSpPr>
        <xdr:cNvPr id="597" name="楕円 596"/>
        <xdr:cNvSpPr/>
      </xdr:nvSpPr>
      <xdr:spPr>
        <a:xfrm>
          <a:off x="13652500" y="92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145480</xdr:rowOff>
    </xdr:from>
    <xdr:ext cx="599010" cy="259045"/>
    <xdr:sp macro="" textlink="">
      <xdr:nvSpPr>
        <xdr:cNvPr id="598" name="テキスト ボックス 597"/>
        <xdr:cNvSpPr txBox="1"/>
      </xdr:nvSpPr>
      <xdr:spPr>
        <a:xfrm>
          <a:off x="13403795" y="90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83574</xdr:rowOff>
    </xdr:from>
    <xdr:to>
      <xdr:col>67</xdr:col>
      <xdr:colOff>101600</xdr:colOff>
      <xdr:row>57</xdr:row>
      <xdr:rowOff>13724</xdr:rowOff>
    </xdr:to>
    <xdr:sp macro="" textlink="">
      <xdr:nvSpPr>
        <xdr:cNvPr id="599" name="楕円 598"/>
        <xdr:cNvSpPr/>
      </xdr:nvSpPr>
      <xdr:spPr>
        <a:xfrm>
          <a:off x="12763500" y="96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30251</xdr:rowOff>
    </xdr:from>
    <xdr:ext cx="599010" cy="259045"/>
    <xdr:sp macro="" textlink="">
      <xdr:nvSpPr>
        <xdr:cNvPr id="600" name="テキスト ボックス 599"/>
        <xdr:cNvSpPr txBox="1"/>
      </xdr:nvSpPr>
      <xdr:spPr>
        <a:xfrm>
          <a:off x="12514795" y="94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169042</xdr:rowOff>
    </xdr:from>
    <xdr:to>
      <xdr:col>85</xdr:col>
      <xdr:colOff>127000</xdr:colOff>
      <xdr:row>79</xdr:row>
      <xdr:rowOff>96938</xdr:rowOff>
    </xdr:to>
    <xdr:cxnSp macro="">
      <xdr:nvCxnSpPr>
        <xdr:cNvPr id="631" name="直線コネクタ 630"/>
        <xdr:cNvCxnSpPr/>
      </xdr:nvCxnSpPr>
      <xdr:spPr>
        <a:xfrm>
          <a:off x="15481300" y="13542142"/>
          <a:ext cx="838200" cy="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6077</xdr:rowOff>
    </xdr:from>
    <xdr:to>
      <xdr:col>81</xdr:col>
      <xdr:colOff>50800</xdr:colOff>
      <xdr:row>78</xdr:row>
      <xdr:rowOff>169042</xdr:rowOff>
    </xdr:to>
    <xdr:cxnSp macro="">
      <xdr:nvCxnSpPr>
        <xdr:cNvPr id="634" name="直線コネクタ 633"/>
        <xdr:cNvCxnSpPr/>
      </xdr:nvCxnSpPr>
      <xdr:spPr>
        <a:xfrm>
          <a:off x="14592300" y="13379177"/>
          <a:ext cx="889000" cy="1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6077</xdr:rowOff>
    </xdr:from>
    <xdr:to>
      <xdr:col>76</xdr:col>
      <xdr:colOff>114300</xdr:colOff>
      <xdr:row>79</xdr:row>
      <xdr:rowOff>48884</xdr:rowOff>
    </xdr:to>
    <xdr:cxnSp macro="">
      <xdr:nvCxnSpPr>
        <xdr:cNvPr id="637" name="直線コネクタ 636"/>
        <xdr:cNvCxnSpPr/>
      </xdr:nvCxnSpPr>
      <xdr:spPr>
        <a:xfrm flipV="1">
          <a:off x="13703300" y="13379177"/>
          <a:ext cx="889000" cy="2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48884</xdr:rowOff>
    </xdr:from>
    <xdr:to>
      <xdr:col>71</xdr:col>
      <xdr:colOff>177800</xdr:colOff>
      <xdr:row>79</xdr:row>
      <xdr:rowOff>98879</xdr:rowOff>
    </xdr:to>
    <xdr:cxnSp macro="">
      <xdr:nvCxnSpPr>
        <xdr:cNvPr id="640" name="直線コネクタ 639"/>
        <xdr:cNvCxnSpPr/>
      </xdr:nvCxnSpPr>
      <xdr:spPr>
        <a:xfrm flipV="1">
          <a:off x="12814300" y="13593434"/>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46138</xdr:rowOff>
    </xdr:from>
    <xdr:to>
      <xdr:col>85</xdr:col>
      <xdr:colOff>177800</xdr:colOff>
      <xdr:row>79</xdr:row>
      <xdr:rowOff>147738</xdr:rowOff>
    </xdr:to>
    <xdr:sp macro="" textlink="">
      <xdr:nvSpPr>
        <xdr:cNvPr id="650" name="楕円 649"/>
        <xdr:cNvSpPr/>
      </xdr:nvSpPr>
      <xdr:spPr>
        <a:xfrm>
          <a:off x="16268700" y="135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1" name="災害復旧費該当値テキスト"/>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118242</xdr:rowOff>
    </xdr:from>
    <xdr:to>
      <xdr:col>81</xdr:col>
      <xdr:colOff>101600</xdr:colOff>
      <xdr:row>79</xdr:row>
      <xdr:rowOff>48392</xdr:rowOff>
    </xdr:to>
    <xdr:sp macro="" textlink="">
      <xdr:nvSpPr>
        <xdr:cNvPr id="652" name="楕円 651"/>
        <xdr:cNvSpPr/>
      </xdr:nvSpPr>
      <xdr:spPr>
        <a:xfrm>
          <a:off x="15430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64919</xdr:rowOff>
    </xdr:from>
    <xdr:ext cx="534377" cy="259045"/>
    <xdr:sp macro="" textlink="">
      <xdr:nvSpPr>
        <xdr:cNvPr id="653" name="テキスト ボックス 652"/>
        <xdr:cNvSpPr txBox="1"/>
      </xdr:nvSpPr>
      <xdr:spPr>
        <a:xfrm>
          <a:off x="15214111" y="132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126727</xdr:rowOff>
    </xdr:from>
    <xdr:to>
      <xdr:col>76</xdr:col>
      <xdr:colOff>165100</xdr:colOff>
      <xdr:row>78</xdr:row>
      <xdr:rowOff>56877</xdr:rowOff>
    </xdr:to>
    <xdr:sp macro="" textlink="">
      <xdr:nvSpPr>
        <xdr:cNvPr id="654" name="楕円 653"/>
        <xdr:cNvSpPr/>
      </xdr:nvSpPr>
      <xdr:spPr>
        <a:xfrm>
          <a:off x="14541500" y="13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73404</xdr:rowOff>
    </xdr:from>
    <xdr:ext cx="534377" cy="259045"/>
    <xdr:sp macro="" textlink="">
      <xdr:nvSpPr>
        <xdr:cNvPr id="655" name="テキスト ボックス 654"/>
        <xdr:cNvSpPr txBox="1"/>
      </xdr:nvSpPr>
      <xdr:spPr>
        <a:xfrm>
          <a:off x="14325111" y="13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169534</xdr:rowOff>
    </xdr:from>
    <xdr:to>
      <xdr:col>72</xdr:col>
      <xdr:colOff>38100</xdr:colOff>
      <xdr:row>79</xdr:row>
      <xdr:rowOff>99684</xdr:rowOff>
    </xdr:to>
    <xdr:sp macro="" textlink="">
      <xdr:nvSpPr>
        <xdr:cNvPr id="656" name="楕円 655"/>
        <xdr:cNvSpPr/>
      </xdr:nvSpPr>
      <xdr:spPr>
        <a:xfrm>
          <a:off x="13652500" y="135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116211</xdr:rowOff>
    </xdr:from>
    <xdr:ext cx="534377" cy="259045"/>
    <xdr:sp macro="" textlink="">
      <xdr:nvSpPr>
        <xdr:cNvPr id="657" name="テキスト ボックス 656"/>
        <xdr:cNvSpPr txBox="1"/>
      </xdr:nvSpPr>
      <xdr:spPr>
        <a:xfrm>
          <a:off x="13436111" y="133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51871</xdr:rowOff>
    </xdr:from>
    <xdr:to>
      <xdr:col>85</xdr:col>
      <xdr:colOff>127000</xdr:colOff>
      <xdr:row>95</xdr:row>
      <xdr:rowOff>132463</xdr:rowOff>
    </xdr:to>
    <xdr:cxnSp macro="">
      <xdr:nvCxnSpPr>
        <xdr:cNvPr id="686" name="直線コネクタ 685"/>
        <xdr:cNvCxnSpPr/>
      </xdr:nvCxnSpPr>
      <xdr:spPr>
        <a:xfrm flipV="1">
          <a:off x="15481300" y="16339621"/>
          <a:ext cx="838200" cy="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132463</xdr:rowOff>
    </xdr:from>
    <xdr:to>
      <xdr:col>81</xdr:col>
      <xdr:colOff>50800</xdr:colOff>
      <xdr:row>96</xdr:row>
      <xdr:rowOff>58204</xdr:rowOff>
    </xdr:to>
    <xdr:cxnSp macro="">
      <xdr:nvCxnSpPr>
        <xdr:cNvPr id="689" name="直線コネクタ 688"/>
        <xdr:cNvCxnSpPr/>
      </xdr:nvCxnSpPr>
      <xdr:spPr>
        <a:xfrm flipV="1">
          <a:off x="14592300" y="16420213"/>
          <a:ext cx="889000" cy="9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58204</xdr:rowOff>
    </xdr:from>
    <xdr:to>
      <xdr:col>76</xdr:col>
      <xdr:colOff>114300</xdr:colOff>
      <xdr:row>96</xdr:row>
      <xdr:rowOff>68783</xdr:rowOff>
    </xdr:to>
    <xdr:cxnSp macro="">
      <xdr:nvCxnSpPr>
        <xdr:cNvPr id="692" name="直線コネクタ 691"/>
        <xdr:cNvCxnSpPr/>
      </xdr:nvCxnSpPr>
      <xdr:spPr>
        <a:xfrm flipV="1">
          <a:off x="13703300" y="1651740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52896</xdr:rowOff>
    </xdr:from>
    <xdr:to>
      <xdr:col>71</xdr:col>
      <xdr:colOff>177800</xdr:colOff>
      <xdr:row>96</xdr:row>
      <xdr:rowOff>68783</xdr:rowOff>
    </xdr:to>
    <xdr:cxnSp macro="">
      <xdr:nvCxnSpPr>
        <xdr:cNvPr id="695" name="直線コネクタ 694"/>
        <xdr:cNvCxnSpPr/>
      </xdr:nvCxnSpPr>
      <xdr:spPr>
        <a:xfrm>
          <a:off x="12814300" y="1651209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1071</xdr:rowOff>
    </xdr:from>
    <xdr:to>
      <xdr:col>85</xdr:col>
      <xdr:colOff>177800</xdr:colOff>
      <xdr:row>95</xdr:row>
      <xdr:rowOff>102671</xdr:rowOff>
    </xdr:to>
    <xdr:sp macro="" textlink="">
      <xdr:nvSpPr>
        <xdr:cNvPr id="705" name="楕円 704"/>
        <xdr:cNvSpPr/>
      </xdr:nvSpPr>
      <xdr:spPr>
        <a:xfrm>
          <a:off x="16268700" y="16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23948</xdr:rowOff>
    </xdr:from>
    <xdr:ext cx="599010" cy="259045"/>
    <xdr:sp macro="" textlink="">
      <xdr:nvSpPr>
        <xdr:cNvPr id="706" name="公債費該当値テキスト"/>
        <xdr:cNvSpPr txBox="1"/>
      </xdr:nvSpPr>
      <xdr:spPr>
        <a:xfrm>
          <a:off x="16370300" y="1614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81663</xdr:rowOff>
    </xdr:from>
    <xdr:to>
      <xdr:col>81</xdr:col>
      <xdr:colOff>101600</xdr:colOff>
      <xdr:row>96</xdr:row>
      <xdr:rowOff>11813</xdr:rowOff>
    </xdr:to>
    <xdr:sp macro="" textlink="">
      <xdr:nvSpPr>
        <xdr:cNvPr id="707" name="楕円 706"/>
        <xdr:cNvSpPr/>
      </xdr:nvSpPr>
      <xdr:spPr>
        <a:xfrm>
          <a:off x="15430500" y="163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28340</xdr:rowOff>
    </xdr:from>
    <xdr:ext cx="599010" cy="259045"/>
    <xdr:sp macro="" textlink="">
      <xdr:nvSpPr>
        <xdr:cNvPr id="708" name="テキスト ボックス 707"/>
        <xdr:cNvSpPr txBox="1"/>
      </xdr:nvSpPr>
      <xdr:spPr>
        <a:xfrm>
          <a:off x="15181795" y="1614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7404</xdr:rowOff>
    </xdr:from>
    <xdr:to>
      <xdr:col>76</xdr:col>
      <xdr:colOff>165100</xdr:colOff>
      <xdr:row>96</xdr:row>
      <xdr:rowOff>109004</xdr:rowOff>
    </xdr:to>
    <xdr:sp macro="" textlink="">
      <xdr:nvSpPr>
        <xdr:cNvPr id="709" name="楕円 708"/>
        <xdr:cNvSpPr/>
      </xdr:nvSpPr>
      <xdr:spPr>
        <a:xfrm>
          <a:off x="14541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100131</xdr:rowOff>
    </xdr:from>
    <xdr:ext cx="534377" cy="259045"/>
    <xdr:sp macro="" textlink="">
      <xdr:nvSpPr>
        <xdr:cNvPr id="710" name="テキスト ボックス 709"/>
        <xdr:cNvSpPr txBox="1"/>
      </xdr:nvSpPr>
      <xdr:spPr>
        <a:xfrm>
          <a:off x="14325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17983</xdr:rowOff>
    </xdr:from>
    <xdr:to>
      <xdr:col>72</xdr:col>
      <xdr:colOff>38100</xdr:colOff>
      <xdr:row>96</xdr:row>
      <xdr:rowOff>119583</xdr:rowOff>
    </xdr:to>
    <xdr:sp macro="" textlink="">
      <xdr:nvSpPr>
        <xdr:cNvPr id="711" name="楕円 710"/>
        <xdr:cNvSpPr/>
      </xdr:nvSpPr>
      <xdr:spPr>
        <a:xfrm>
          <a:off x="13652500" y="164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110710</xdr:rowOff>
    </xdr:from>
    <xdr:ext cx="534377" cy="259045"/>
    <xdr:sp macro="" textlink="">
      <xdr:nvSpPr>
        <xdr:cNvPr id="712" name="テキスト ボックス 711"/>
        <xdr:cNvSpPr txBox="1"/>
      </xdr:nvSpPr>
      <xdr:spPr>
        <a:xfrm>
          <a:off x="13436111" y="165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2096</xdr:rowOff>
    </xdr:from>
    <xdr:to>
      <xdr:col>67</xdr:col>
      <xdr:colOff>101600</xdr:colOff>
      <xdr:row>96</xdr:row>
      <xdr:rowOff>103696</xdr:rowOff>
    </xdr:to>
    <xdr:sp macro="" textlink="">
      <xdr:nvSpPr>
        <xdr:cNvPr id="713" name="楕円 712"/>
        <xdr:cNvSpPr/>
      </xdr:nvSpPr>
      <xdr:spPr>
        <a:xfrm>
          <a:off x="12763500" y="1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94823</xdr:rowOff>
    </xdr:from>
    <xdr:ext cx="534377" cy="259045"/>
    <xdr:sp macro="" textlink="">
      <xdr:nvSpPr>
        <xdr:cNvPr id="714" name="テキスト ボックス 713"/>
        <xdr:cNvSpPr txBox="1"/>
      </xdr:nvSpPr>
      <xdr:spPr>
        <a:xfrm>
          <a:off x="12547111" y="165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103718</xdr:rowOff>
    </xdr:from>
    <xdr:to>
      <xdr:col>111</xdr:col>
      <xdr:colOff>177800</xdr:colOff>
      <xdr:row>38</xdr:row>
      <xdr:rowOff>139700</xdr:rowOff>
    </xdr:to>
    <xdr:cxnSp macro="">
      <xdr:nvCxnSpPr>
        <xdr:cNvPr id="744" name="直線コネクタ 743"/>
        <xdr:cNvCxnSpPr/>
      </xdr:nvCxnSpPr>
      <xdr:spPr>
        <a:xfrm>
          <a:off x="20434300" y="6618818"/>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103718</xdr:rowOff>
    </xdr:from>
    <xdr:to>
      <xdr:col>107</xdr:col>
      <xdr:colOff>50800</xdr:colOff>
      <xdr:row>38</xdr:row>
      <xdr:rowOff>139700</xdr:rowOff>
    </xdr:to>
    <xdr:cxnSp macro="">
      <xdr:nvCxnSpPr>
        <xdr:cNvPr id="747" name="直線コネクタ 746"/>
        <xdr:cNvCxnSpPr/>
      </xdr:nvCxnSpPr>
      <xdr:spPr>
        <a:xfrm flipV="1">
          <a:off x="19545300" y="6618818"/>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7571</xdr:rowOff>
    </xdr:from>
    <xdr:ext cx="378565" cy="259045"/>
    <xdr:sp macro="" textlink="">
      <xdr:nvSpPr>
        <xdr:cNvPr id="749" name="テキスト ボックス 748"/>
        <xdr:cNvSpPr txBox="1"/>
      </xdr:nvSpPr>
      <xdr:spPr>
        <a:xfrm>
          <a:off x="20245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52918</xdr:rowOff>
    </xdr:from>
    <xdr:to>
      <xdr:col>107</xdr:col>
      <xdr:colOff>101600</xdr:colOff>
      <xdr:row>38</xdr:row>
      <xdr:rowOff>154518</xdr:rowOff>
    </xdr:to>
    <xdr:sp macro="" textlink="">
      <xdr:nvSpPr>
        <xdr:cNvPr id="764" name="楕円 763"/>
        <xdr:cNvSpPr/>
      </xdr:nvSpPr>
      <xdr:spPr>
        <a:xfrm>
          <a:off x="20383500" y="6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171045</xdr:rowOff>
    </xdr:from>
    <xdr:ext cx="469744" cy="259045"/>
    <xdr:sp macro="" textlink="">
      <xdr:nvSpPr>
        <xdr:cNvPr id="765" name="テキスト ボックス 764"/>
        <xdr:cNvSpPr txBox="1"/>
      </xdr:nvSpPr>
      <xdr:spPr>
        <a:xfrm>
          <a:off x="20199428" y="63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総務費においては、基金積立金</a:t>
          </a:r>
          <a:r>
            <a:rPr kumimoji="1" lang="en-US" altLang="ja-JP" sz="1300">
              <a:latin typeface="ＭＳ Ｐゴシック" panose="020B0600070205080204" pitchFamily="50" charset="-128"/>
              <a:ea typeface="ＭＳ Ｐゴシック" panose="020B0600070205080204" pitchFamily="50" charset="-128"/>
            </a:rPr>
            <a:t>327,958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％）の減により、住民一人当たりのコストは前年度比で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31,234</a:t>
          </a:r>
          <a:r>
            <a:rPr kumimoji="1" lang="ja-JP" altLang="en-US" sz="1300">
              <a:latin typeface="ＭＳ Ｐゴシック" panose="020B0600070205080204" pitchFamily="50" charset="-128"/>
              <a:ea typeface="ＭＳ Ｐゴシック" panose="020B0600070205080204" pitchFamily="50" charset="-128"/>
            </a:rPr>
            <a:t>円の減の</a:t>
          </a:r>
          <a:r>
            <a:rPr kumimoji="1" lang="en-US" altLang="ja-JP" sz="1300">
              <a:latin typeface="ＭＳ Ｐゴシック" panose="020B0600070205080204" pitchFamily="50" charset="-128"/>
              <a:ea typeface="ＭＳ Ｐゴシック" panose="020B0600070205080204" pitchFamily="50" charset="-128"/>
            </a:rPr>
            <a:t>167,983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農林水産業費においては、草地畜産基盤整備事業費</a:t>
          </a:r>
          <a:r>
            <a:rPr kumimoji="1" lang="en-US" altLang="ja-JP" sz="1300">
              <a:latin typeface="ＭＳ Ｐゴシック" panose="020B0600070205080204" pitchFamily="50" charset="-128"/>
              <a:ea typeface="ＭＳ Ｐゴシック" panose="020B0600070205080204" pitchFamily="50" charset="-128"/>
            </a:rPr>
            <a:t>280,304</a:t>
          </a:r>
          <a:r>
            <a:rPr kumimoji="1" lang="ja-JP" altLang="en-US" sz="1300">
              <a:latin typeface="ＭＳ Ｐゴシック" panose="020B0600070205080204" pitchFamily="50" charset="-128"/>
              <a:ea typeface="ＭＳ Ｐゴシック" panose="020B0600070205080204" pitchFamily="50" charset="-128"/>
            </a:rPr>
            <a:t>千円（皆増）の増などにより、住民一人当たりのコストは前年度比で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31,139</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110,348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商工費においては、グリーンテージ大規模改修事業</a:t>
          </a:r>
          <a:r>
            <a:rPr kumimoji="1" lang="en-US" altLang="ja-JP" sz="1300">
              <a:latin typeface="ＭＳ Ｐゴシック" panose="020B0600070205080204" pitchFamily="50" charset="-128"/>
              <a:ea typeface="ＭＳ Ｐゴシック" panose="020B0600070205080204" pitchFamily="50" charset="-128"/>
            </a:rPr>
            <a:t>217,913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％）の減により、住民一人当たりのコストは前年度比で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32,865</a:t>
          </a:r>
          <a:r>
            <a:rPr kumimoji="1" lang="ja-JP" altLang="en-US" sz="1300">
              <a:latin typeface="ＭＳ Ｐゴシック" panose="020B0600070205080204" pitchFamily="50" charset="-128"/>
              <a:ea typeface="ＭＳ Ｐゴシック" panose="020B0600070205080204" pitchFamily="50" charset="-128"/>
            </a:rPr>
            <a:t>円の減の</a:t>
          </a:r>
          <a:r>
            <a:rPr kumimoji="1" lang="en-US" altLang="ja-JP" sz="1300">
              <a:latin typeface="ＭＳ Ｐゴシック" panose="020B0600070205080204" pitchFamily="50" charset="-128"/>
              <a:ea typeface="ＭＳ Ｐゴシック" panose="020B0600070205080204" pitchFamily="50" charset="-128"/>
            </a:rPr>
            <a:t>14,823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教育費はにおいては、山村留学生寄宿舎建設工事費</a:t>
          </a:r>
          <a:r>
            <a:rPr kumimoji="1" lang="en-US" altLang="ja-JP" sz="1300">
              <a:latin typeface="ＭＳ Ｐゴシック" panose="020B0600070205080204" pitchFamily="50" charset="-128"/>
              <a:ea typeface="ＭＳ Ｐゴシック" panose="020B0600070205080204" pitchFamily="50" charset="-128"/>
            </a:rPr>
            <a:t>240,594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2,590</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27,262</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126,164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災害復旧費においては、災害復旧工事の進捗に伴い前年度比</a:t>
          </a:r>
          <a:r>
            <a:rPr kumimoji="1" lang="en-US" altLang="ja-JP" sz="1300">
              <a:latin typeface="ＭＳ Ｐゴシック" panose="020B0600070205080204" pitchFamily="50" charset="-128"/>
              <a:ea typeface="ＭＳ Ｐゴシック" panose="020B0600070205080204" pitchFamily="50" charset="-128"/>
            </a:rPr>
            <a:t>188,808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％）の減となったため、住民一人当たりのコストは前年度比で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30,421</a:t>
          </a:r>
          <a:r>
            <a:rPr kumimoji="1" lang="ja-JP" altLang="en-US" sz="1300">
              <a:latin typeface="ＭＳ Ｐゴシック" panose="020B0600070205080204" pitchFamily="50" charset="-128"/>
              <a:ea typeface="ＭＳ Ｐゴシック" panose="020B0600070205080204" pitchFamily="50" charset="-128"/>
            </a:rPr>
            <a:t>円の減の</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H21</a:t>
          </a:r>
          <a:r>
            <a:rPr kumimoji="1" lang="ja-JP" altLang="en-US" sz="1100">
              <a:latin typeface="ＭＳ ゴシック" pitchFamily="49" charset="-128"/>
              <a:ea typeface="ＭＳ ゴシック" pitchFamily="49" charset="-128"/>
            </a:rPr>
            <a:t>から財政調整基金残高比率は減少傾向であったが、</a:t>
          </a:r>
          <a:r>
            <a:rPr kumimoji="1" lang="en-US" altLang="ja-JP" sz="1100">
              <a:latin typeface="ＭＳ ゴシック" pitchFamily="49" charset="-128"/>
              <a:ea typeface="ＭＳ ゴシック" pitchFamily="49" charset="-128"/>
            </a:rPr>
            <a:t>H26</a:t>
          </a:r>
          <a:r>
            <a:rPr kumimoji="1" lang="ja-JP" altLang="en-US" sz="1100">
              <a:latin typeface="ＭＳ ゴシック" pitchFamily="49" charset="-128"/>
              <a:ea typeface="ＭＳ ゴシック" pitchFamily="49" charset="-128"/>
            </a:rPr>
            <a:t>には</a:t>
          </a:r>
          <a:r>
            <a:rPr kumimoji="1" lang="en-US" altLang="ja-JP" sz="1100">
              <a:latin typeface="ＭＳ ゴシック" pitchFamily="49" charset="-128"/>
              <a:ea typeface="ＭＳ ゴシック" pitchFamily="49" charset="-128"/>
            </a:rPr>
            <a:t>24.17</a:t>
          </a:r>
          <a:r>
            <a:rPr kumimoji="1" lang="ja-JP" altLang="en-US" sz="1100">
              <a:latin typeface="ＭＳ ゴシック" pitchFamily="49" charset="-128"/>
              <a:ea typeface="ＭＳ ゴシック" pitchFamily="49" charset="-128"/>
            </a:rPr>
            <a:t>％まで回復し、以降同水準を確保している状況である。</a:t>
          </a:r>
        </a:p>
        <a:p>
          <a:r>
            <a:rPr kumimoji="1" lang="ja-JP" altLang="en-US" sz="1100">
              <a:latin typeface="ＭＳ ゴシック" pitchFamily="49" charset="-128"/>
              <a:ea typeface="ＭＳ ゴシック" pitchFamily="49" charset="-128"/>
            </a:rPr>
            <a:t>　災害等の財政リスクに備え一定規模の基金を確保し、安定的な財政運営に備えているものである。</a:t>
          </a:r>
        </a:p>
        <a:p>
          <a:r>
            <a:rPr kumimoji="1" lang="ja-JP" altLang="en-US" sz="1100">
              <a:latin typeface="ＭＳ ゴシック" pitchFamily="49" charset="-128"/>
              <a:ea typeface="ＭＳ ゴシック" pitchFamily="49" charset="-128"/>
            </a:rPr>
            <a:t>　令和元年度においては、特別交付税（</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月交付分）及び道路整備に係る補助金など、最終補正予算編成後に想定よりも交付額が上振れしたことなどにより、純繰越金が前年度比</a:t>
          </a:r>
          <a:r>
            <a:rPr kumimoji="1" lang="en-US" altLang="ja-JP" sz="1100">
              <a:latin typeface="ＭＳ ゴシック" pitchFamily="49" charset="-128"/>
              <a:ea typeface="ＭＳ ゴシック" pitchFamily="49" charset="-128"/>
            </a:rPr>
            <a:t>156,573</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507,291</a:t>
          </a:r>
          <a:r>
            <a:rPr kumimoji="1" lang="ja-JP" altLang="en-US" sz="1100">
              <a:latin typeface="ＭＳ ゴシック" pitchFamily="49" charset="-128"/>
              <a:ea typeface="ＭＳ ゴシック" pitchFamily="49" charset="-128"/>
            </a:rPr>
            <a:t>千円となったところであり、その結果実質単年度収支が大幅に増加することとなった。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元年度については、全会計で黒字となったため、連結実質赤字比率は生じていない。　</a:t>
          </a:r>
        </a:p>
        <a:p>
          <a:r>
            <a:rPr kumimoji="1" lang="ja-JP" altLang="en-US" sz="1400">
              <a:latin typeface="ＭＳ ゴシック" pitchFamily="49" charset="-128"/>
              <a:ea typeface="ＭＳ ゴシック" pitchFamily="49" charset="-128"/>
            </a:rPr>
            <a:t>　しかし、一般会計から公営企業に対する繰出しの中には基準外のものがあるのが現状である。公営企業の一層の経営効率化を図り、独立採算による経営に努める必要がある。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750;&#20849;&#26377;/02&#32207;&#21209;/12&#32207;&#21209;/23&#36001;&#25919;/&#36001;&#25919;/25&#36001;&#25919;&#24773;&#22577;&#38283;&#31034;/R2&#27770;&#31639;/030914%20&#20196;&#21644;&#20803;&#24180;&#24230;&#36001;&#25919;&#29366;&#27841;&#36039;&#26009;&#38598;(&#36861;&#21152;&#20998;)&#12398;&#20316;&#25104;&#21450;&#12403;&#25552;&#20986;&#12395;&#12388;&#12356;&#12390;&#65288;&#20381;&#38972;&#65289;/01%20%20&#30476;&#8594;&#30010;/&#12304;&#36001;&#25919;&#29366;&#27841;&#36039;&#26009;&#38598;&#12305;_033022_&#33883;&#24059;&#30010;_2019/&#12304;&#36001;&#25919;&#29366;&#27841;&#36039;&#26009;&#38598;&#12305;_033022_&#33883;&#2405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16.2</v>
          </cell>
        </row>
        <row r="53">
          <cell r="BP53">
            <v>38.200000000000003</v>
          </cell>
          <cell r="BX53">
            <v>64.400000000000006</v>
          </cell>
          <cell r="CF53">
            <v>64</v>
          </cell>
          <cell r="CN53">
            <v>65.3</v>
          </cell>
          <cell r="CV53">
            <v>64.099999999999994</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CN73">
            <v>16.2</v>
          </cell>
        </row>
        <row r="75">
          <cell r="BP75">
            <v>5.8</v>
          </cell>
          <cell r="BX75">
            <v>5</v>
          </cell>
          <cell r="CF75">
            <v>5.4</v>
          </cell>
          <cell r="CN75">
            <v>6.3</v>
          </cell>
          <cell r="CV75">
            <v>7.6</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Y11" sqref="AY11:BM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7003211</v>
      </c>
      <c r="BO4" s="393"/>
      <c r="BP4" s="393"/>
      <c r="BQ4" s="393"/>
      <c r="BR4" s="393"/>
      <c r="BS4" s="393"/>
      <c r="BT4" s="393"/>
      <c r="BU4" s="394"/>
      <c r="BV4" s="392">
        <v>7221197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13.6</v>
      </c>
      <c r="CU4" s="399"/>
      <c r="CV4" s="399"/>
      <c r="CW4" s="399"/>
      <c r="CX4" s="399"/>
      <c r="CY4" s="399"/>
      <c r="CZ4" s="399"/>
      <c r="DA4" s="400"/>
      <c r="DB4" s="398">
        <v>9.5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6208740</v>
      </c>
      <c r="BO5" s="430"/>
      <c r="BP5" s="430"/>
      <c r="BQ5" s="430"/>
      <c r="BR5" s="430"/>
      <c r="BS5" s="430"/>
      <c r="BT5" s="430"/>
      <c r="BU5" s="431"/>
      <c r="BV5" s="429">
        <v>6426333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85.3</v>
      </c>
      <c r="CU5" s="427"/>
      <c r="CV5" s="427"/>
      <c r="CW5" s="427"/>
      <c r="CX5" s="427"/>
      <c r="CY5" s="427"/>
      <c r="CZ5" s="427"/>
      <c r="DA5" s="428"/>
      <c r="DB5" s="426">
        <v>86.9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794471</v>
      </c>
      <c r="BO6" s="430"/>
      <c r="BP6" s="430"/>
      <c r="BQ6" s="430"/>
      <c r="BR6" s="430"/>
      <c r="BS6" s="430"/>
      <c r="BT6" s="430"/>
      <c r="BU6" s="431"/>
      <c r="BV6" s="429">
        <v>794864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87.8</v>
      </c>
      <c r="CU6" s="467"/>
      <c r="CV6" s="467"/>
      <c r="CW6" s="467"/>
      <c r="CX6" s="467"/>
      <c r="CY6" s="467"/>
      <c r="CZ6" s="467"/>
      <c r="DA6" s="468"/>
      <c r="DB6" s="466">
        <v>90.2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287180</v>
      </c>
      <c r="BO7" s="430"/>
      <c r="BP7" s="430"/>
      <c r="BQ7" s="430"/>
      <c r="BR7" s="430"/>
      <c r="BS7" s="430"/>
      <c r="BT7" s="430"/>
      <c r="BU7" s="431"/>
      <c r="BV7" s="429">
        <v>444146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3733933</v>
      </c>
      <c r="CU7" s="430"/>
      <c r="CV7" s="430"/>
      <c r="CW7" s="430"/>
      <c r="CX7" s="430"/>
      <c r="CY7" s="430"/>
      <c r="CZ7" s="430"/>
      <c r="DA7" s="431"/>
      <c r="DB7" s="429">
        <v>3674833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507291</v>
      </c>
      <c r="BO8" s="430"/>
      <c r="BP8" s="430"/>
      <c r="BQ8" s="430"/>
      <c r="BR8" s="430"/>
      <c r="BS8" s="430"/>
      <c r="BT8" s="430"/>
      <c r="BU8" s="431"/>
      <c r="BV8" s="429">
        <v>350718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6344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156573</v>
      </c>
      <c r="BO9" s="430"/>
      <c r="BP9" s="430"/>
      <c r="BQ9" s="430"/>
      <c r="BR9" s="430"/>
      <c r="BS9" s="430"/>
      <c r="BT9" s="430"/>
      <c r="BU9" s="431"/>
      <c r="BV9" s="429">
        <v>-219474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7304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9</v>
      </c>
      <c r="BO10" s="430"/>
      <c r="BP10" s="430"/>
      <c r="BQ10" s="430"/>
      <c r="BR10" s="430"/>
      <c r="BS10" s="430"/>
      <c r="BT10" s="430"/>
      <c r="BU10" s="431"/>
      <c r="BV10" s="429">
        <v>8</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197610</v>
      </c>
      <c r="BO11" s="430"/>
      <c r="BP11" s="430"/>
      <c r="BQ11" s="430"/>
      <c r="BR11" s="430"/>
      <c r="BS11" s="430"/>
      <c r="BT11" s="430"/>
      <c r="BU11" s="431"/>
      <c r="BV11" s="429">
        <v>114706</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6017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5997</v>
      </c>
      <c r="S13" s="514"/>
      <c r="T13" s="514"/>
      <c r="U13" s="514"/>
      <c r="V13" s="515"/>
      <c r="W13" s="445" t="s">
        <v>140</v>
      </c>
      <c r="X13" s="446"/>
      <c r="Y13" s="446"/>
      <c r="Z13" s="446"/>
      <c r="AA13" s="446"/>
      <c r="AB13" s="436"/>
      <c r="AC13" s="480">
        <v>855</v>
      </c>
      <c r="AD13" s="481"/>
      <c r="AE13" s="481"/>
      <c r="AF13" s="481"/>
      <c r="AG13" s="523"/>
      <c r="AH13" s="480">
        <v>1115</v>
      </c>
      <c r="AI13" s="481"/>
      <c r="AJ13" s="481"/>
      <c r="AK13" s="481"/>
      <c r="AL13" s="482"/>
      <c r="AM13" s="458" t="s">
        <v>141</v>
      </c>
      <c r="AN13" s="459"/>
      <c r="AO13" s="459"/>
      <c r="AP13" s="459"/>
      <c r="AQ13" s="459"/>
      <c r="AR13" s="459"/>
      <c r="AS13" s="459"/>
      <c r="AT13" s="460"/>
      <c r="AU13" s="461" t="s">
        <v>119</v>
      </c>
      <c r="AV13" s="462"/>
      <c r="AW13" s="462"/>
      <c r="AX13" s="462"/>
      <c r="AY13" s="463" t="s">
        <v>142</v>
      </c>
      <c r="AZ13" s="464"/>
      <c r="BA13" s="464"/>
      <c r="BB13" s="464"/>
      <c r="BC13" s="464"/>
      <c r="BD13" s="464"/>
      <c r="BE13" s="464"/>
      <c r="BF13" s="464"/>
      <c r="BG13" s="464"/>
      <c r="BH13" s="464"/>
      <c r="BI13" s="464"/>
      <c r="BJ13" s="464"/>
      <c r="BK13" s="464"/>
      <c r="BL13" s="464"/>
      <c r="BM13" s="465"/>
      <c r="BN13" s="429">
        <v>354192</v>
      </c>
      <c r="BO13" s="430"/>
      <c r="BP13" s="430"/>
      <c r="BQ13" s="430"/>
      <c r="BR13" s="430"/>
      <c r="BS13" s="430"/>
      <c r="BT13" s="430"/>
      <c r="BU13" s="431"/>
      <c r="BV13" s="429">
        <v>-104760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7.6</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6203</v>
      </c>
      <c r="S14" s="514"/>
      <c r="T14" s="514"/>
      <c r="U14" s="514"/>
      <c r="V14" s="515"/>
      <c r="W14" s="419"/>
      <c r="X14" s="420"/>
      <c r="Y14" s="420"/>
      <c r="Z14" s="420"/>
      <c r="AA14" s="420"/>
      <c r="AB14" s="409"/>
      <c r="AC14" s="516">
        <v>28.5</v>
      </c>
      <c r="AD14" s="517"/>
      <c r="AE14" s="517"/>
      <c r="AF14" s="517"/>
      <c r="AG14" s="518"/>
      <c r="AH14" s="516">
        <v>32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v>16.2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6183</v>
      </c>
      <c r="S15" s="514"/>
      <c r="T15" s="514"/>
      <c r="U15" s="514"/>
      <c r="V15" s="515"/>
      <c r="W15" s="445" t="s">
        <v>146</v>
      </c>
      <c r="X15" s="446"/>
      <c r="Y15" s="446"/>
      <c r="Z15" s="446"/>
      <c r="AA15" s="446"/>
      <c r="AB15" s="436"/>
      <c r="AC15" s="480">
        <v>792</v>
      </c>
      <c r="AD15" s="481"/>
      <c r="AE15" s="481"/>
      <c r="AF15" s="481"/>
      <c r="AG15" s="523"/>
      <c r="AH15" s="480">
        <v>875</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566688</v>
      </c>
      <c r="BO15" s="393"/>
      <c r="BP15" s="393"/>
      <c r="BQ15" s="393"/>
      <c r="BR15" s="393"/>
      <c r="BS15" s="393"/>
      <c r="BT15" s="393"/>
      <c r="BU15" s="394"/>
      <c r="BV15" s="392">
        <v>546485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26.4</v>
      </c>
      <c r="AD16" s="517"/>
      <c r="AE16" s="517"/>
      <c r="AF16" s="517"/>
      <c r="AG16" s="518"/>
      <c r="AH16" s="516">
        <v>25.1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3490306</v>
      </c>
      <c r="BO16" s="430"/>
      <c r="BP16" s="430"/>
      <c r="BQ16" s="430"/>
      <c r="BR16" s="430"/>
      <c r="BS16" s="430"/>
      <c r="BT16" s="430"/>
      <c r="BU16" s="431"/>
      <c r="BV16" s="429">
        <v>3412050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1357</v>
      </c>
      <c r="AD17" s="481"/>
      <c r="AE17" s="481"/>
      <c r="AF17" s="481"/>
      <c r="AG17" s="523"/>
      <c r="AH17" s="480">
        <v>1491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693505</v>
      </c>
      <c r="BO17" s="430"/>
      <c r="BP17" s="430"/>
      <c r="BQ17" s="430"/>
      <c r="BR17" s="430"/>
      <c r="BS17" s="430"/>
      <c r="BT17" s="430"/>
      <c r="BU17" s="431"/>
      <c r="BV17" s="429">
        <v>671629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434.96</v>
      </c>
      <c r="M18" s="545"/>
      <c r="N18" s="545"/>
      <c r="O18" s="545"/>
      <c r="P18" s="545"/>
      <c r="Q18" s="545"/>
      <c r="R18" s="546"/>
      <c r="S18" s="546"/>
      <c r="T18" s="546"/>
      <c r="U18" s="546"/>
      <c r="V18" s="547"/>
      <c r="W18" s="447"/>
      <c r="X18" s="448"/>
      <c r="Y18" s="448"/>
      <c r="Z18" s="448"/>
      <c r="AA18" s="448"/>
      <c r="AB18" s="439"/>
      <c r="AC18" s="548">
        <v>45.2</v>
      </c>
      <c r="AD18" s="549"/>
      <c r="AE18" s="549"/>
      <c r="AF18" s="549"/>
      <c r="AG18" s="550"/>
      <c r="AH18" s="548">
        <v>42.8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3197563</v>
      </c>
      <c r="BO18" s="430"/>
      <c r="BP18" s="430"/>
      <c r="BQ18" s="430"/>
      <c r="BR18" s="430"/>
      <c r="BS18" s="430"/>
      <c r="BT18" s="430"/>
      <c r="BU18" s="431"/>
      <c r="BV18" s="429">
        <v>3213119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5229451</v>
      </c>
      <c r="BO19" s="430"/>
      <c r="BP19" s="430"/>
      <c r="BQ19" s="430"/>
      <c r="BR19" s="430"/>
      <c r="BS19" s="430"/>
      <c r="BT19" s="430"/>
      <c r="BU19" s="431"/>
      <c r="BV19" s="429">
        <v>5155203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2460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7667883</v>
      </c>
      <c r="BO23" s="430"/>
      <c r="BP23" s="430"/>
      <c r="BQ23" s="430"/>
      <c r="BR23" s="430"/>
      <c r="BS23" s="430"/>
      <c r="BT23" s="430"/>
      <c r="BU23" s="431"/>
      <c r="BV23" s="429">
        <v>7887060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6900</v>
      </c>
      <c r="R24" s="481"/>
      <c r="S24" s="481"/>
      <c r="T24" s="481"/>
      <c r="U24" s="481"/>
      <c r="V24" s="523"/>
      <c r="W24" s="582"/>
      <c r="X24" s="570"/>
      <c r="Y24" s="571"/>
      <c r="Z24" s="479" t="s">
        <v>170</v>
      </c>
      <c r="AA24" s="459"/>
      <c r="AB24" s="459"/>
      <c r="AC24" s="459"/>
      <c r="AD24" s="459"/>
      <c r="AE24" s="459"/>
      <c r="AF24" s="459"/>
      <c r="AG24" s="460"/>
      <c r="AH24" s="480">
        <v>93</v>
      </c>
      <c r="AI24" s="481"/>
      <c r="AJ24" s="481"/>
      <c r="AK24" s="481"/>
      <c r="AL24" s="523"/>
      <c r="AM24" s="480">
        <v>259191</v>
      </c>
      <c r="AN24" s="481"/>
      <c r="AO24" s="481"/>
      <c r="AP24" s="481"/>
      <c r="AQ24" s="481"/>
      <c r="AR24" s="523"/>
      <c r="AS24" s="480">
        <v>2787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7112750</v>
      </c>
      <c r="BO24" s="430"/>
      <c r="BP24" s="430"/>
      <c r="BQ24" s="430"/>
      <c r="BR24" s="430"/>
      <c r="BS24" s="430"/>
      <c r="BT24" s="430"/>
      <c r="BU24" s="431"/>
      <c r="BV24" s="429">
        <v>7342573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5610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174</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2534213</v>
      </c>
      <c r="BO25" s="393"/>
      <c r="BP25" s="393"/>
      <c r="BQ25" s="393"/>
      <c r="BR25" s="393"/>
      <c r="BS25" s="393"/>
      <c r="BT25" s="393"/>
      <c r="BU25" s="394"/>
      <c r="BV25" s="392" t="s">
        <v>174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5340</v>
      </c>
      <c r="R26" s="481"/>
      <c r="S26" s="481"/>
      <c r="T26" s="481"/>
      <c r="U26" s="481"/>
      <c r="V26" s="523"/>
      <c r="W26" s="582"/>
      <c r="X26" s="570"/>
      <c r="Y26" s="571"/>
      <c r="Z26" s="479" t="s">
        <v>177</v>
      </c>
      <c r="AA26" s="592"/>
      <c r="AB26" s="592"/>
      <c r="AC26" s="592"/>
      <c r="AD26" s="592"/>
      <c r="AE26" s="592"/>
      <c r="AF26" s="592"/>
      <c r="AG26" s="593"/>
      <c r="AH26" s="480">
        <v>5</v>
      </c>
      <c r="AI26" s="481"/>
      <c r="AJ26" s="481"/>
      <c r="AK26" s="481"/>
      <c r="AL26" s="523"/>
      <c r="AM26" s="480">
        <v>13500</v>
      </c>
      <c r="AN26" s="481"/>
      <c r="AO26" s="481"/>
      <c r="AP26" s="481"/>
      <c r="AQ26" s="481"/>
      <c r="AR26" s="523"/>
      <c r="AS26" s="480">
        <v>2700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2790</v>
      </c>
      <c r="R27" s="481"/>
      <c r="S27" s="481"/>
      <c r="T27" s="481"/>
      <c r="U27" s="481"/>
      <c r="V27" s="523"/>
      <c r="W27" s="582"/>
      <c r="X27" s="570"/>
      <c r="Y27" s="571"/>
      <c r="Z27" s="479" t="s">
        <v>180</v>
      </c>
      <c r="AA27" s="459"/>
      <c r="AB27" s="459"/>
      <c r="AC27" s="459"/>
      <c r="AD27" s="459"/>
      <c r="AE27" s="459"/>
      <c r="AF27" s="459"/>
      <c r="AG27" s="460"/>
      <c r="AH27" s="480" t="s">
        <v>174</v>
      </c>
      <c r="AI27" s="481"/>
      <c r="AJ27" s="481"/>
      <c r="AK27" s="481"/>
      <c r="AL27" s="523"/>
      <c r="AM27" s="480" t="s">
        <v>174</v>
      </c>
      <c r="AN27" s="481"/>
      <c r="AO27" s="481"/>
      <c r="AP27" s="481"/>
      <c r="AQ27" s="481"/>
      <c r="AR27" s="523"/>
      <c r="AS27" s="480" t="s">
        <v>174</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95000</v>
      </c>
      <c r="BO27" s="606"/>
      <c r="BP27" s="606"/>
      <c r="BQ27" s="606"/>
      <c r="BR27" s="606"/>
      <c r="BS27" s="606"/>
      <c r="BT27" s="606"/>
      <c r="BU27" s="607"/>
      <c r="BV27" s="605">
        <v>95000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2270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174</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852962</v>
      </c>
      <c r="BO28" s="393"/>
      <c r="BP28" s="393"/>
      <c r="BQ28" s="393"/>
      <c r="BR28" s="393"/>
      <c r="BS28" s="393"/>
      <c r="BT28" s="393"/>
      <c r="BU28" s="394"/>
      <c r="BV28" s="392">
        <v>852953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8</v>
      </c>
      <c r="M29" s="481"/>
      <c r="N29" s="481"/>
      <c r="O29" s="481"/>
      <c r="P29" s="523"/>
      <c r="Q29" s="480">
        <v>2110</v>
      </c>
      <c r="R29" s="481"/>
      <c r="S29" s="481"/>
      <c r="T29" s="481"/>
      <c r="U29" s="481"/>
      <c r="V29" s="523"/>
      <c r="W29" s="583"/>
      <c r="X29" s="584"/>
      <c r="Y29" s="585"/>
      <c r="Z29" s="479" t="s">
        <v>186</v>
      </c>
      <c r="AA29" s="459"/>
      <c r="AB29" s="459"/>
      <c r="AC29" s="459"/>
      <c r="AD29" s="459"/>
      <c r="AE29" s="459"/>
      <c r="AF29" s="459"/>
      <c r="AG29" s="460"/>
      <c r="AH29" s="480">
        <v>93</v>
      </c>
      <c r="AI29" s="481"/>
      <c r="AJ29" s="481"/>
      <c r="AK29" s="481"/>
      <c r="AL29" s="523"/>
      <c r="AM29" s="480">
        <v>259191</v>
      </c>
      <c r="AN29" s="481"/>
      <c r="AO29" s="481"/>
      <c r="AP29" s="481"/>
      <c r="AQ29" s="481"/>
      <c r="AR29" s="523"/>
      <c r="AS29" s="480">
        <v>2787</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620833</v>
      </c>
      <c r="BO29" s="430"/>
      <c r="BP29" s="430"/>
      <c r="BQ29" s="430"/>
      <c r="BR29" s="430"/>
      <c r="BS29" s="430"/>
      <c r="BT29" s="430"/>
      <c r="BU29" s="431"/>
      <c r="BV29" s="429">
        <v>620827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4165966</v>
      </c>
      <c r="BO30" s="606"/>
      <c r="BP30" s="606"/>
      <c r="BQ30" s="606"/>
      <c r="BR30" s="606"/>
      <c r="BS30" s="606"/>
      <c r="BT30" s="606"/>
      <c r="BU30" s="607"/>
      <c r="BV30" s="605">
        <v>4343625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国民健康保険病院事業会計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岩手県市町村総合事務組合（普通会計）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（社）葛巻町畜産開発公社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f t="shared" ref="AM35:AM43" si="0">IF(AO35="","",AM34+1)</f>
        <v>5</v>
      </c>
      <c r="AN35" s="618"/>
      <c r="AO35" s="619" t="str">
        <f>IF('各会計、関係団体の財政状況及び健全化判断比率'!B31="","",'各会計、関係団体の財政状況及び健全化判断比率'!B31)</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岩手県市町村総合事務組合（交通災害共済事業）</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(株)グリーンテージくずまき</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盛岡北部行政事務組合（普通会計）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(株)岩手くずまきワイン</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盛岡北部行政事務組合（介護保険事業）</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葛巻町森林組合</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盛岡地区広域消防組合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岩手県後期高齢者医療広域連合（普通会計）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岩手県後期高齢者医療広域連合（後期高齢者医療事業）</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97mNV/EEmQ5VxV10l1qo+kDWSoQnqbk4g+tV6OQOD8dW1JSnF46aEvqnHMtxgcDYPh+++GwpzH9aDB0vGST6Q==" saltValue="F1bO/582DHWGQBeBqlI2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0" t="s">
        <v>549</v>
      </c>
      <c r="D34" s="1210"/>
      <c r="E34" s="1211"/>
      <c r="F34" s="32">
        <v>13.4</v>
      </c>
      <c r="G34" s="33">
        <v>18.87</v>
      </c>
      <c r="H34" s="33">
        <v>18.68</v>
      </c>
      <c r="I34" s="33">
        <v>17.8</v>
      </c>
      <c r="J34" s="34">
        <v>18.87</v>
      </c>
      <c r="K34" s="22"/>
      <c r="L34" s="22"/>
      <c r="M34" s="22"/>
      <c r="N34" s="22"/>
      <c r="O34" s="22"/>
      <c r="P34" s="22"/>
    </row>
    <row r="35" spans="1:16" ht="39" customHeight="1" x14ac:dyDescent="0.15">
      <c r="A35" s="22"/>
      <c r="B35" s="35"/>
      <c r="C35" s="1204" t="s">
        <v>550</v>
      </c>
      <c r="D35" s="1205"/>
      <c r="E35" s="1206"/>
      <c r="F35" s="36">
        <v>14.84</v>
      </c>
      <c r="G35" s="37">
        <v>10.83</v>
      </c>
      <c r="H35" s="37">
        <v>15.37</v>
      </c>
      <c r="I35" s="37">
        <v>9.5399999999999991</v>
      </c>
      <c r="J35" s="38">
        <v>13.58</v>
      </c>
      <c r="K35" s="22"/>
      <c r="L35" s="22"/>
      <c r="M35" s="22"/>
      <c r="N35" s="22"/>
      <c r="O35" s="22"/>
      <c r="P35" s="22"/>
    </row>
    <row r="36" spans="1:16" ht="39" customHeight="1" x14ac:dyDescent="0.15">
      <c r="A36" s="22"/>
      <c r="B36" s="35"/>
      <c r="C36" s="1204" t="s">
        <v>551</v>
      </c>
      <c r="D36" s="1205"/>
      <c r="E36" s="1206"/>
      <c r="F36" s="36" t="s">
        <v>501</v>
      </c>
      <c r="G36" s="37" t="s">
        <v>501</v>
      </c>
      <c r="H36" s="37">
        <v>5.32</v>
      </c>
      <c r="I36" s="37">
        <v>5.82</v>
      </c>
      <c r="J36" s="38">
        <v>5.43</v>
      </c>
      <c r="K36" s="22"/>
      <c r="L36" s="22"/>
      <c r="M36" s="22"/>
      <c r="N36" s="22"/>
      <c r="O36" s="22"/>
      <c r="P36" s="22"/>
    </row>
    <row r="37" spans="1:16" ht="39" customHeight="1" x14ac:dyDescent="0.15">
      <c r="A37" s="22"/>
      <c r="B37" s="35"/>
      <c r="C37" s="1204" t="s">
        <v>552</v>
      </c>
      <c r="D37" s="1205"/>
      <c r="E37" s="1206"/>
      <c r="F37" s="36">
        <v>1.07</v>
      </c>
      <c r="G37" s="37">
        <v>1.02</v>
      </c>
      <c r="H37" s="37">
        <v>1.77</v>
      </c>
      <c r="I37" s="37">
        <v>0.78</v>
      </c>
      <c r="J37" s="38">
        <v>0.96</v>
      </c>
      <c r="K37" s="22"/>
      <c r="L37" s="22"/>
      <c r="M37" s="22"/>
      <c r="N37" s="22"/>
      <c r="O37" s="22"/>
      <c r="P37" s="22"/>
    </row>
    <row r="38" spans="1:16" ht="39" customHeight="1" x14ac:dyDescent="0.15">
      <c r="A38" s="22"/>
      <c r="B38" s="35"/>
      <c r="C38" s="1204" t="s">
        <v>553</v>
      </c>
      <c r="D38" s="1205"/>
      <c r="E38" s="1206"/>
      <c r="F38" s="36">
        <v>0.17</v>
      </c>
      <c r="G38" s="37">
        <v>0.23</v>
      </c>
      <c r="H38" s="37">
        <v>0.28999999999999998</v>
      </c>
      <c r="I38" s="37">
        <v>0.25</v>
      </c>
      <c r="J38" s="38">
        <v>0.16</v>
      </c>
      <c r="K38" s="22"/>
      <c r="L38" s="22"/>
      <c r="M38" s="22"/>
      <c r="N38" s="22"/>
      <c r="O38" s="22"/>
      <c r="P38" s="22"/>
    </row>
    <row r="39" spans="1:16" ht="39" customHeight="1" x14ac:dyDescent="0.15">
      <c r="A39" s="22"/>
      <c r="B39" s="35"/>
      <c r="C39" s="1204" t="s">
        <v>554</v>
      </c>
      <c r="D39" s="1205"/>
      <c r="E39" s="1206"/>
      <c r="F39" s="36">
        <v>0.09</v>
      </c>
      <c r="G39" s="37">
        <v>0.09</v>
      </c>
      <c r="H39" s="37">
        <v>0.09</v>
      </c>
      <c r="I39" s="37">
        <v>0.12</v>
      </c>
      <c r="J39" s="38">
        <v>0.1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555</v>
      </c>
      <c r="D42" s="1205"/>
      <c r="E42" s="1206"/>
      <c r="F42" s="36" t="s">
        <v>501</v>
      </c>
      <c r="G42" s="37" t="s">
        <v>501</v>
      </c>
      <c r="H42" s="37" t="s">
        <v>501</v>
      </c>
      <c r="I42" s="37" t="s">
        <v>501</v>
      </c>
      <c r="J42" s="38" t="s">
        <v>501</v>
      </c>
      <c r="K42" s="22"/>
      <c r="L42" s="22"/>
      <c r="M42" s="22"/>
      <c r="N42" s="22"/>
      <c r="O42" s="22"/>
      <c r="P42" s="22"/>
    </row>
    <row r="43" spans="1:16" ht="39" customHeight="1" thickBot="1" x14ac:dyDescent="0.2">
      <c r="A43" s="22"/>
      <c r="B43" s="40"/>
      <c r="C43" s="1207" t="s">
        <v>556</v>
      </c>
      <c r="D43" s="1208"/>
      <c r="E43" s="1209"/>
      <c r="F43" s="41">
        <v>0.37</v>
      </c>
      <c r="G43" s="42">
        <v>0.55000000000000004</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qLd0KBdH6bVl1jMg4Q7oLiTRuGLbx7c+E8XEmZRljFE87M+VhJScuzVgq3VtEFg117mMexc7gDpzhO8Zs1AaA==" saltValue="Hdj8Xc3ZF+AGe1S1Tqk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628</v>
      </c>
      <c r="L45" s="60">
        <v>587</v>
      </c>
      <c r="M45" s="60">
        <v>590</v>
      </c>
      <c r="N45" s="60">
        <v>590</v>
      </c>
      <c r="O45" s="61">
        <v>593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501</v>
      </c>
      <c r="L46" s="64" t="s">
        <v>501</v>
      </c>
      <c r="M46" s="64" t="s">
        <v>501</v>
      </c>
      <c r="N46" s="64" t="s">
        <v>501</v>
      </c>
      <c r="O46" s="65" t="s">
        <v>501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501</v>
      </c>
      <c r="L47" s="64" t="s">
        <v>501</v>
      </c>
      <c r="M47" s="64" t="s">
        <v>501</v>
      </c>
      <c r="N47" s="64" t="s">
        <v>501</v>
      </c>
      <c r="O47" s="65" t="s">
        <v>501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155</v>
      </c>
      <c r="L48" s="64">
        <v>158</v>
      </c>
      <c r="M48" s="64">
        <v>154</v>
      </c>
      <c r="N48" s="64">
        <v>172</v>
      </c>
      <c r="O48" s="65">
        <v>211</v>
      </c>
      <c r="P48" s="48"/>
      <c r="Q48" s="48"/>
      <c r="R48" s="48"/>
      <c r="S48" s="48"/>
      <c r="T48" s="48"/>
      <c r="U48" s="48"/>
    </row>
    <row r="49" spans="1:21" ht="30.75" customHeight="1" x14ac:dyDescent="0.15">
      <c r="A49" s="48"/>
      <c r="B49" s="1214"/>
      <c r="C49" s="1215"/>
      <c r="D49" s="62"/>
      <c r="E49" s="1220" t="s">
        <v>16</v>
      </c>
      <c r="F49" s="1220"/>
      <c r="G49" s="1220"/>
      <c r="H49" s="1220"/>
      <c r="I49" s="1220"/>
      <c r="J49" s="1221"/>
      <c r="K49" s="63">
        <v>1</v>
      </c>
      <c r="L49" s="64">
        <v>1</v>
      </c>
      <c r="M49" s="64">
        <v>7</v>
      </c>
      <c r="N49" s="64">
        <v>58</v>
      </c>
      <c r="O49" s="65">
        <v>61</v>
      </c>
      <c r="P49" s="48"/>
      <c r="Q49" s="48"/>
      <c r="R49" s="48"/>
      <c r="S49" s="48"/>
      <c r="T49" s="48"/>
      <c r="U49" s="48"/>
    </row>
    <row r="50" spans="1:21" ht="30.75" customHeight="1" x14ac:dyDescent="0.15">
      <c r="A50" s="48"/>
      <c r="B50" s="1214"/>
      <c r="C50" s="1215"/>
      <c r="D50" s="62"/>
      <c r="E50" s="1220" t="s">
        <v>17</v>
      </c>
      <c r="F50" s="1220"/>
      <c r="G50" s="1220"/>
      <c r="H50" s="1220"/>
      <c r="I50" s="1220"/>
      <c r="J50" s="1221"/>
      <c r="K50" s="63">
        <v>10</v>
      </c>
      <c r="L50" s="64">
        <v>10</v>
      </c>
      <c r="M50" s="64">
        <v>9</v>
      </c>
      <c r="N50" s="64">
        <v>9</v>
      </c>
      <c r="O50" s="65">
        <v>8</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501</v>
      </c>
      <c r="L51" s="64" t="s">
        <v>501</v>
      </c>
      <c r="M51" s="64" t="s">
        <v>501</v>
      </c>
      <c r="N51" s="64" t="s">
        <v>501</v>
      </c>
      <c r="O51" s="65" t="s">
        <v>501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616</v>
      </c>
      <c r="L52" s="64">
        <v>602</v>
      </c>
      <c r="M52" s="64">
        <v>565</v>
      </c>
      <c r="N52" s="64">
        <v>573</v>
      </c>
      <c r="O52" s="65">
        <v>601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178</v>
      </c>
      <c r="L53" s="69">
        <v>154</v>
      </c>
      <c r="M53" s="69">
        <v>195</v>
      </c>
      <c r="N53" s="69">
        <v>256</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501</v>
      </c>
      <c r="L57" s="84" t="s">
        <v>501</v>
      </c>
      <c r="M57" s="84" t="s">
        <v>501</v>
      </c>
      <c r="N57" s="84" t="s">
        <v>501</v>
      </c>
      <c r="O57" s="85" t="s">
        <v>501</v>
      </c>
    </row>
    <row r="58" spans="1:21" ht="31.5" customHeight="1" thickBot="1" x14ac:dyDescent="0.2">
      <c r="B58" s="1230"/>
      <c r="C58" s="1231"/>
      <c r="D58" s="1235" t="s">
        <v>27</v>
      </c>
      <c r="E58" s="1236"/>
      <c r="F58" s="1236"/>
      <c r="G58" s="1236"/>
      <c r="H58" s="1236"/>
      <c r="I58" s="1236"/>
      <c r="J58" s="1237"/>
      <c r="K58" s="86" t="s">
        <v>501</v>
      </c>
      <c r="L58" s="87" t="s">
        <v>501</v>
      </c>
      <c r="M58" s="87" t="s">
        <v>501</v>
      </c>
      <c r="N58" s="87" t="s">
        <v>501</v>
      </c>
      <c r="O58" s="88" t="s">
        <v>501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WH5WvQMPCx/10z9Su7q6aEXTXue/iMevLYR5uGDVkTK/hAdeOYxupqKpp5Sd3qkBvYbCefskUE/gZCzM6E9w==" saltValue="tEZcOWa50CT6UWol4ijX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38" t="s">
        <v>30</v>
      </c>
      <c r="C41" s="1239"/>
      <c r="D41" s="102"/>
      <c r="E41" s="1244" t="s">
        <v>31</v>
      </c>
      <c r="F41" s="1244"/>
      <c r="G41" s="1244"/>
      <c r="H41" s="1245"/>
      <c r="I41" s="103">
        <v>6268</v>
      </c>
      <c r="J41" s="104">
        <v>7280</v>
      </c>
      <c r="K41" s="104">
        <v>7702</v>
      </c>
      <c r="L41" s="104">
        <v>7887</v>
      </c>
      <c r="M41" s="105">
        <v>7668</v>
      </c>
    </row>
    <row r="42" spans="2:13" ht="27.75" customHeight="1" x14ac:dyDescent="0.15">
      <c r="B42" s="1240"/>
      <c r="C42" s="1241"/>
      <c r="D42" s="106"/>
      <c r="E42" s="1246" t="s">
        <v>32</v>
      </c>
      <c r="F42" s="1246"/>
      <c r="G42" s="1246"/>
      <c r="H42" s="1247"/>
      <c r="I42" s="107">
        <v>44</v>
      </c>
      <c r="J42" s="108">
        <v>39</v>
      </c>
      <c r="K42" s="108">
        <v>34</v>
      </c>
      <c r="L42" s="108">
        <v>29</v>
      </c>
      <c r="M42" s="109">
        <v>24</v>
      </c>
    </row>
    <row r="43" spans="2:13" ht="27.75" customHeight="1" x14ac:dyDescent="0.15">
      <c r="B43" s="1240"/>
      <c r="C43" s="1241"/>
      <c r="D43" s="106"/>
      <c r="E43" s="1246" t="s">
        <v>33</v>
      </c>
      <c r="F43" s="1246"/>
      <c r="G43" s="1246"/>
      <c r="H43" s="1247"/>
      <c r="I43" s="107">
        <v>2192</v>
      </c>
      <c r="J43" s="108">
        <v>2886</v>
      </c>
      <c r="K43" s="108">
        <v>4040</v>
      </c>
      <c r="L43" s="108">
        <v>4661</v>
      </c>
      <c r="M43" s="109">
        <v>4228</v>
      </c>
    </row>
    <row r="44" spans="2:13" ht="27.75" customHeight="1" x14ac:dyDescent="0.15">
      <c r="B44" s="1240"/>
      <c r="C44" s="1241"/>
      <c r="D44" s="106"/>
      <c r="E44" s="1246" t="s">
        <v>34</v>
      </c>
      <c r="F44" s="1246"/>
      <c r="G44" s="1246"/>
      <c r="H44" s="1247"/>
      <c r="I44" s="107">
        <v>414</v>
      </c>
      <c r="J44" s="108">
        <v>464</v>
      </c>
      <c r="K44" s="108">
        <v>460</v>
      </c>
      <c r="L44" s="108">
        <v>405</v>
      </c>
      <c r="M44" s="109">
        <v>351</v>
      </c>
    </row>
    <row r="45" spans="2:13" ht="27.75" customHeight="1" x14ac:dyDescent="0.15">
      <c r="B45" s="1240"/>
      <c r="C45" s="1241"/>
      <c r="D45" s="106"/>
      <c r="E45" s="1246" t="s">
        <v>35</v>
      </c>
      <c r="F45" s="1246"/>
      <c r="G45" s="1246"/>
      <c r="H45" s="1247"/>
      <c r="I45" s="107">
        <v>656</v>
      </c>
      <c r="J45" s="108">
        <v>595</v>
      </c>
      <c r="K45" s="108">
        <v>649</v>
      </c>
      <c r="L45" s="108">
        <v>583</v>
      </c>
      <c r="M45" s="109">
        <v>563</v>
      </c>
    </row>
    <row r="46" spans="2:13" ht="27.75" customHeight="1" x14ac:dyDescent="0.15">
      <c r="B46" s="1240"/>
      <c r="C46" s="1241"/>
      <c r="D46" s="110"/>
      <c r="E46" s="1246" t="s">
        <v>36</v>
      </c>
      <c r="F46" s="1246"/>
      <c r="G46" s="1246"/>
      <c r="H46" s="1247"/>
      <c r="I46" s="107">
        <v>63</v>
      </c>
      <c r="J46" s="108">
        <v>38</v>
      </c>
      <c r="K46" s="108">
        <v>35</v>
      </c>
      <c r="L46" s="108">
        <v>37</v>
      </c>
      <c r="M46" s="109">
        <v>34</v>
      </c>
    </row>
    <row r="47" spans="2:13" ht="27.75" customHeight="1" x14ac:dyDescent="0.15">
      <c r="B47" s="1240"/>
      <c r="C47" s="1241"/>
      <c r="D47" s="111"/>
      <c r="E47" s="1248" t="s">
        <v>37</v>
      </c>
      <c r="F47" s="1249"/>
      <c r="G47" s="1249"/>
      <c r="H47" s="1250"/>
      <c r="I47" s="107" t="s">
        <v>501</v>
      </c>
      <c r="J47" s="108" t="s">
        <v>501</v>
      </c>
      <c r="K47" s="108" t="s">
        <v>501</v>
      </c>
      <c r="L47" s="108" t="s">
        <v>501</v>
      </c>
      <c r="M47" s="109" t="s">
        <v>501</v>
      </c>
    </row>
    <row r="48" spans="2:13" ht="27.75" customHeight="1" x14ac:dyDescent="0.15">
      <c r="B48" s="1240"/>
      <c r="C48" s="1241"/>
      <c r="D48" s="106"/>
      <c r="E48" s="1246" t="s">
        <v>38</v>
      </c>
      <c r="F48" s="1246"/>
      <c r="G48" s="1246"/>
      <c r="H48" s="1247"/>
      <c r="I48" s="107" t="s">
        <v>501</v>
      </c>
      <c r="J48" s="108" t="s">
        <v>501</v>
      </c>
      <c r="K48" s="108" t="s">
        <v>501</v>
      </c>
      <c r="L48" s="108" t="s">
        <v>501</v>
      </c>
      <c r="M48" s="109" t="s">
        <v>501</v>
      </c>
    </row>
    <row r="49" spans="2:13" ht="27.75" customHeight="1" x14ac:dyDescent="0.15">
      <c r="B49" s="1242"/>
      <c r="C49" s="1243"/>
      <c r="D49" s="106"/>
      <c r="E49" s="1246" t="s">
        <v>39</v>
      </c>
      <c r="F49" s="1246"/>
      <c r="G49" s="1246"/>
      <c r="H49" s="1247"/>
      <c r="I49" s="107" t="s">
        <v>501</v>
      </c>
      <c r="J49" s="108" t="s">
        <v>501</v>
      </c>
      <c r="K49" s="108" t="s">
        <v>501</v>
      </c>
      <c r="L49" s="108" t="s">
        <v>501</v>
      </c>
      <c r="M49" s="109" t="s">
        <v>501</v>
      </c>
    </row>
    <row r="50" spans="2:13" ht="27.75" customHeight="1" x14ac:dyDescent="0.15">
      <c r="B50" s="1251" t="s">
        <v>40</v>
      </c>
      <c r="C50" s="1252"/>
      <c r="D50" s="112"/>
      <c r="E50" s="1246" t="s">
        <v>41</v>
      </c>
      <c r="F50" s="1246"/>
      <c r="G50" s="1246"/>
      <c r="H50" s="1247"/>
      <c r="I50" s="107">
        <v>5222</v>
      </c>
      <c r="J50" s="108">
        <v>5192</v>
      </c>
      <c r="K50" s="108">
        <v>5783</v>
      </c>
      <c r="L50" s="108">
        <v>5873</v>
      </c>
      <c r="M50" s="109">
        <v>5678</v>
      </c>
    </row>
    <row r="51" spans="2:13" ht="27.75" customHeight="1" x14ac:dyDescent="0.15">
      <c r="B51" s="1240"/>
      <c r="C51" s="1241"/>
      <c r="D51" s="106"/>
      <c r="E51" s="1246" t="s">
        <v>42</v>
      </c>
      <c r="F51" s="1246"/>
      <c r="G51" s="1246"/>
      <c r="H51" s="1247"/>
      <c r="I51" s="107">
        <v>79</v>
      </c>
      <c r="J51" s="108">
        <v>40</v>
      </c>
      <c r="K51" s="108">
        <v>24</v>
      </c>
      <c r="L51" s="108">
        <v>8</v>
      </c>
      <c r="M51" s="109" t="s">
        <v>501</v>
      </c>
    </row>
    <row r="52" spans="2:13" ht="27.75" customHeight="1" x14ac:dyDescent="0.15">
      <c r="B52" s="1242"/>
      <c r="C52" s="1243"/>
      <c r="D52" s="106"/>
      <c r="E52" s="1246" t="s">
        <v>43</v>
      </c>
      <c r="F52" s="1246"/>
      <c r="G52" s="1246"/>
      <c r="H52" s="1247"/>
      <c r="I52" s="107">
        <v>6108</v>
      </c>
      <c r="J52" s="108">
        <v>6697</v>
      </c>
      <c r="K52" s="108">
        <v>7365</v>
      </c>
      <c r="L52" s="108">
        <v>7213</v>
      </c>
      <c r="M52" s="109">
        <v>7344</v>
      </c>
    </row>
    <row r="53" spans="2:13" ht="27.75" customHeight="1" thickBot="1" x14ac:dyDescent="0.2">
      <c r="B53" s="1253" t="s">
        <v>44</v>
      </c>
      <c r="C53" s="1254"/>
      <c r="D53" s="113"/>
      <c r="E53" s="1255" t="s">
        <v>45</v>
      </c>
      <c r="F53" s="1255"/>
      <c r="G53" s="1255"/>
      <c r="H53" s="1256"/>
      <c r="I53" s="114">
        <v>-1773</v>
      </c>
      <c r="J53" s="115">
        <v>-627</v>
      </c>
      <c r="K53" s="115">
        <v>-252</v>
      </c>
      <c r="L53" s="115">
        <v>508</v>
      </c>
      <c r="M53" s="116">
        <v>-154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Nyv+OdTt8h5meN+X6VwCXx0wVZfIvzznrwS32nEHhaWlIJE7E5D3IAvmrGlqqnkquZdyTMHe5tweOwTX/3bsw==" saltValue="zrBxu0mAPVvDGxpTlIJQ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65" t="s">
        <v>48</v>
      </c>
      <c r="D55" s="1265"/>
      <c r="E55" s="1266"/>
      <c r="F55" s="128">
        <v>853</v>
      </c>
      <c r="G55" s="128">
        <v>853</v>
      </c>
      <c r="H55" s="129">
        <v>853</v>
      </c>
    </row>
    <row r="56" spans="2:8" ht="52.5" customHeight="1" x14ac:dyDescent="0.15">
      <c r="B56" s="130"/>
      <c r="C56" s="1267" t="s">
        <v>49</v>
      </c>
      <c r="D56" s="1267"/>
      <c r="E56" s="1268"/>
      <c r="F56" s="131">
        <v>621</v>
      </c>
      <c r="G56" s="131">
        <v>621</v>
      </c>
      <c r="H56" s="132">
        <v>621</v>
      </c>
    </row>
    <row r="57" spans="2:8" ht="53.25" customHeight="1" x14ac:dyDescent="0.15">
      <c r="B57" s="130"/>
      <c r="C57" s="1269" t="s">
        <v>50</v>
      </c>
      <c r="D57" s="1269"/>
      <c r="E57" s="1270"/>
      <c r="F57" s="133">
        <v>4283</v>
      </c>
      <c r="G57" s="133">
        <v>4344</v>
      </c>
      <c r="H57" s="134">
        <v>4166</v>
      </c>
    </row>
    <row r="58" spans="2:8" ht="45.75" customHeight="1" x14ac:dyDescent="0.15">
      <c r="B58" s="135"/>
      <c r="C58" s="1257" t="s">
        <v>575</v>
      </c>
      <c r="D58" s="1258"/>
      <c r="E58" s="1259"/>
      <c r="F58" s="136">
        <v>3233</v>
      </c>
      <c r="G58" s="136">
        <v>3275</v>
      </c>
      <c r="H58" s="137">
        <v>3089</v>
      </c>
    </row>
    <row r="59" spans="2:8" ht="45.75" customHeight="1" x14ac:dyDescent="0.15">
      <c r="B59" s="135"/>
      <c r="C59" s="1257" t="s">
        <v>576</v>
      </c>
      <c r="D59" s="1258"/>
      <c r="E59" s="1259"/>
      <c r="F59" s="136">
        <v>827</v>
      </c>
      <c r="G59" s="136">
        <v>840</v>
      </c>
      <c r="H59" s="137">
        <v>826</v>
      </c>
    </row>
    <row r="60" spans="2:8" ht="45.75" customHeight="1" x14ac:dyDescent="0.15">
      <c r="B60" s="135"/>
      <c r="C60" s="1257" t="s">
        <v>577</v>
      </c>
      <c r="D60" s="1258"/>
      <c r="E60" s="1259"/>
      <c r="F60" s="136">
        <v>183</v>
      </c>
      <c r="G60" s="136">
        <v>183</v>
      </c>
      <c r="H60" s="137">
        <v>183</v>
      </c>
    </row>
    <row r="61" spans="2:8" ht="45.75" customHeight="1" x14ac:dyDescent="0.15">
      <c r="B61" s="135"/>
      <c r="C61" s="1257" t="s">
        <v>578</v>
      </c>
      <c r="D61" s="1258"/>
      <c r="E61" s="1259"/>
      <c r="F61" s="136">
        <v>12</v>
      </c>
      <c r="G61" s="136">
        <v>17</v>
      </c>
      <c r="H61" s="137">
        <v>23</v>
      </c>
    </row>
    <row r="62" spans="2:8" ht="45.75" customHeight="1" thickBot="1" x14ac:dyDescent="0.2">
      <c r="B62" s="138"/>
      <c r="C62" s="1260" t="s">
        <v>579</v>
      </c>
      <c r="D62" s="1261"/>
      <c r="E62" s="1262"/>
      <c r="F62" s="139" t="s">
        <v>580</v>
      </c>
      <c r="G62" s="139" t="s">
        <v>580</v>
      </c>
      <c r="H62" s="140">
        <v>17</v>
      </c>
    </row>
    <row r="63" spans="2:8" ht="52.5" customHeight="1" thickBot="1" x14ac:dyDescent="0.2">
      <c r="B63" s="141"/>
      <c r="C63" s="1263" t="s">
        <v>51</v>
      </c>
      <c r="D63" s="1263"/>
      <c r="E63" s="1264"/>
      <c r="F63" s="142">
        <v>5757</v>
      </c>
      <c r="G63" s="142">
        <v>5817</v>
      </c>
      <c r="H63" s="143">
        <v>5640</v>
      </c>
    </row>
    <row r="64" spans="2:8" ht="15" customHeight="1" x14ac:dyDescent="0.15"/>
  </sheetData>
  <sheetProtection algorithmName="SHA-512" hashValue="iIRM+stT4qphJR9dadZ8V3UDu5GHSB2SvQFrn9ntc03irpa4ICQFOfWsGxE7SWnUJCcxQOzlhe7shAShs9Ummw==" saltValue="WS1/vuUXUy8bhUlOQQZ1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B73" sqref="BB73:BO7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542</v>
      </c>
      <c r="BQ50" s="1305"/>
      <c r="BR50" s="1305"/>
      <c r="BS50" s="1305"/>
      <c r="BT50" s="1305"/>
      <c r="BU50" s="1305"/>
      <c r="BV50" s="1305"/>
      <c r="BW50" s="1305"/>
      <c r="BX50" s="1305" t="s">
        <v>543</v>
      </c>
      <c r="BY50" s="1305"/>
      <c r="BZ50" s="1305"/>
      <c r="CA50" s="1305"/>
      <c r="CB50" s="1305"/>
      <c r="CC50" s="1305"/>
      <c r="CD50" s="1305"/>
      <c r="CE50" s="1305"/>
      <c r="CF50" s="1305" t="s">
        <v>544</v>
      </c>
      <c r="CG50" s="1305"/>
      <c r="CH50" s="1305"/>
      <c r="CI50" s="1305"/>
      <c r="CJ50" s="1305"/>
      <c r="CK50" s="1305"/>
      <c r="CL50" s="1305"/>
      <c r="CM50" s="1305"/>
      <c r="CN50" s="1305" t="s">
        <v>545</v>
      </c>
      <c r="CO50" s="1305"/>
      <c r="CP50" s="1305"/>
      <c r="CQ50" s="1305"/>
      <c r="CR50" s="1305"/>
      <c r="CS50" s="1305"/>
      <c r="CT50" s="1305"/>
      <c r="CU50" s="1305"/>
      <c r="CV50" s="1305" t="s">
        <v>546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587</v>
      </c>
      <c r="AO51" s="1309"/>
      <c r="AP51" s="1309"/>
      <c r="AQ51" s="1309"/>
      <c r="AR51" s="1309"/>
      <c r="AS51" s="1309"/>
      <c r="AT51" s="1309"/>
      <c r="AU51" s="1309"/>
      <c r="AV51" s="1309"/>
      <c r="AW51" s="1309"/>
      <c r="AX51" s="1309"/>
      <c r="AY51" s="1309"/>
      <c r="AZ51" s="1309"/>
      <c r="BA51" s="1309"/>
      <c r="BB51" s="1309" t="s">
        <v>588</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v>16.2</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589</v>
      </c>
      <c r="BC53" s="1309"/>
      <c r="BD53" s="1309"/>
      <c r="BE53" s="1309"/>
      <c r="BF53" s="1309"/>
      <c r="BG53" s="1309"/>
      <c r="BH53" s="1309"/>
      <c r="BI53" s="1309"/>
      <c r="BJ53" s="1309"/>
      <c r="BK53" s="1309"/>
      <c r="BL53" s="1309"/>
      <c r="BM53" s="1309"/>
      <c r="BN53" s="1309"/>
      <c r="BO53" s="1309"/>
      <c r="BP53" s="1310">
        <v>38.200000000000003</v>
      </c>
      <c r="BQ53" s="1310"/>
      <c r="BR53" s="1310"/>
      <c r="BS53" s="1310"/>
      <c r="BT53" s="1310"/>
      <c r="BU53" s="1310"/>
      <c r="BV53" s="1310"/>
      <c r="BW53" s="1310"/>
      <c r="BX53" s="1310">
        <v>64.400000000000006</v>
      </c>
      <c r="BY53" s="1310"/>
      <c r="BZ53" s="1310"/>
      <c r="CA53" s="1310"/>
      <c r="CB53" s="1310"/>
      <c r="CC53" s="1310"/>
      <c r="CD53" s="1310"/>
      <c r="CE53" s="1310"/>
      <c r="CF53" s="1310">
        <v>64</v>
      </c>
      <c r="CG53" s="1310"/>
      <c r="CH53" s="1310"/>
      <c r="CI53" s="1310"/>
      <c r="CJ53" s="1310"/>
      <c r="CK53" s="1310"/>
      <c r="CL53" s="1310"/>
      <c r="CM53" s="1310"/>
      <c r="CN53" s="1310">
        <v>65.3</v>
      </c>
      <c r="CO53" s="1310"/>
      <c r="CP53" s="1310"/>
      <c r="CQ53" s="1310"/>
      <c r="CR53" s="1310"/>
      <c r="CS53" s="1310"/>
      <c r="CT53" s="1310"/>
      <c r="CU53" s="1310"/>
      <c r="CV53" s="1310">
        <v>64.099999999999994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590</v>
      </c>
      <c r="AO55" s="1305"/>
      <c r="AP55" s="1305"/>
      <c r="AQ55" s="1305"/>
      <c r="AR55" s="1305"/>
      <c r="AS55" s="1305"/>
      <c r="AT55" s="1305"/>
      <c r="AU55" s="1305"/>
      <c r="AV55" s="1305"/>
      <c r="AW55" s="1305"/>
      <c r="AX55" s="1305"/>
      <c r="AY55" s="1305"/>
      <c r="AZ55" s="1305"/>
      <c r="BA55" s="1305"/>
      <c r="BB55" s="1309" t="s">
        <v>591</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592</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593</v>
      </c>
    </row>
    <row r="64" spans="1:109" x14ac:dyDescent="0.15">
      <c r="B64" s="1280"/>
      <c r="G64" s="1287"/>
      <c r="I64" s="1320"/>
      <c r="J64" s="1320"/>
      <c r="K64" s="1320"/>
      <c r="L64" s="1320"/>
      <c r="M64" s="1320"/>
      <c r="N64" s="1321"/>
      <c r="AM64" s="1287"/>
      <c r="AN64" s="1287" t="s">
        <v>584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542</v>
      </c>
      <c r="BQ72" s="1305"/>
      <c r="BR72" s="1305"/>
      <c r="BS72" s="1305"/>
      <c r="BT72" s="1305"/>
      <c r="BU72" s="1305"/>
      <c r="BV72" s="1305"/>
      <c r="BW72" s="1305"/>
      <c r="BX72" s="1305" t="s">
        <v>543</v>
      </c>
      <c r="BY72" s="1305"/>
      <c r="BZ72" s="1305"/>
      <c r="CA72" s="1305"/>
      <c r="CB72" s="1305"/>
      <c r="CC72" s="1305"/>
      <c r="CD72" s="1305"/>
      <c r="CE72" s="1305"/>
      <c r="CF72" s="1305" t="s">
        <v>544</v>
      </c>
      <c r="CG72" s="1305"/>
      <c r="CH72" s="1305"/>
      <c r="CI72" s="1305"/>
      <c r="CJ72" s="1305"/>
      <c r="CK72" s="1305"/>
      <c r="CL72" s="1305"/>
      <c r="CM72" s="1305"/>
      <c r="CN72" s="1305" t="s">
        <v>545</v>
      </c>
      <c r="CO72" s="1305"/>
      <c r="CP72" s="1305"/>
      <c r="CQ72" s="1305"/>
      <c r="CR72" s="1305"/>
      <c r="CS72" s="1305"/>
      <c r="CT72" s="1305"/>
      <c r="CU72" s="1305"/>
      <c r="CV72" s="1305" t="s">
        <v>546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587</v>
      </c>
      <c r="AO73" s="1309"/>
      <c r="AP73" s="1309"/>
      <c r="AQ73" s="1309"/>
      <c r="AR73" s="1309"/>
      <c r="AS73" s="1309"/>
      <c r="AT73" s="1309"/>
      <c r="AU73" s="1309"/>
      <c r="AV73" s="1309"/>
      <c r="AW73" s="1309"/>
      <c r="AX73" s="1309"/>
      <c r="AY73" s="1309"/>
      <c r="AZ73" s="1309"/>
      <c r="BA73" s="1309"/>
      <c r="BB73" s="1309" t="s">
        <v>595</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v>16.2</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10">
        <v>5.8</v>
      </c>
      <c r="BQ75" s="1310"/>
      <c r="BR75" s="1310"/>
      <c r="BS75" s="1310"/>
      <c r="BT75" s="1310"/>
      <c r="BU75" s="1310"/>
      <c r="BV75" s="1310"/>
      <c r="BW75" s="1310"/>
      <c r="BX75" s="1310">
        <v>5</v>
      </c>
      <c r="BY75" s="1310"/>
      <c r="BZ75" s="1310"/>
      <c r="CA75" s="1310"/>
      <c r="CB75" s="1310"/>
      <c r="CC75" s="1310"/>
      <c r="CD75" s="1310"/>
      <c r="CE75" s="1310"/>
      <c r="CF75" s="1310">
        <v>5.4</v>
      </c>
      <c r="CG75" s="1310"/>
      <c r="CH75" s="1310"/>
      <c r="CI75" s="1310"/>
      <c r="CJ75" s="1310"/>
      <c r="CK75" s="1310"/>
      <c r="CL75" s="1310"/>
      <c r="CM75" s="1310"/>
      <c r="CN75" s="1310">
        <v>6.3</v>
      </c>
      <c r="CO75" s="1310"/>
      <c r="CP75" s="1310"/>
      <c r="CQ75" s="1310"/>
      <c r="CR75" s="1310"/>
      <c r="CS75" s="1310"/>
      <c r="CT75" s="1310"/>
      <c r="CU75" s="1310"/>
      <c r="CV75" s="1310">
        <v>7.6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597</v>
      </c>
      <c r="AO77" s="1305"/>
      <c r="AP77" s="1305"/>
      <c r="AQ77" s="1305"/>
      <c r="AR77" s="1305"/>
      <c r="AS77" s="1305"/>
      <c r="AT77" s="1305"/>
      <c r="AU77" s="1305"/>
      <c r="AV77" s="1305"/>
      <c r="AW77" s="1305"/>
      <c r="AX77" s="1305"/>
      <c r="AY77" s="1305"/>
      <c r="AZ77" s="1305"/>
      <c r="BA77" s="1305"/>
      <c r="BB77" s="1309" t="s">
        <v>591</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ul6G10npymd4kYO5ne/O+zqEa0wMNK9/8rpt7WVYNEZ7DidvkWi2mkq6hIibCDxsh3aDL22EdXoQ6Uc5s2d5A==" saltValue="u0Vq2xJPF9ZhePEUVrFH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73" sqref="BB73:BO7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599</v>
      </c>
    </row>
  </sheetData>
  <sheetProtection algorithmName="SHA-512" hashValue="6EUM0jbiYc5uqr4YvZExdQ/X96vrKcNwC7EKWbqJCTCGOqx2bwHVCfR8zNctTaM2MyIk7wl3FsY+laFEfYWZsw==" saltValue="ngUQoa0LQ1DNk/p53o3l1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BB73" sqref="BB73:BO7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X2uuvOwUYS3Y4Gv5FMEx2ODqTPF1bup18ltpPAE9iE0R7fDOEGt7UIwgPiM1PfU7Se6sH+vS25P6anTqCvapwQ==" saltValue="xHyEooLWKDqsOavM8M6h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214075</v>
      </c>
      <c r="E3" s="162"/>
      <c r="F3" s="163">
        <v>162193</v>
      </c>
      <c r="G3" s="164"/>
      <c r="H3" s="165"/>
    </row>
    <row r="4" spans="1:8" x14ac:dyDescent="0.15">
      <c r="A4" s="166"/>
      <c r="B4" s="167"/>
      <c r="C4" s="168"/>
      <c r="D4" s="169">
        <v>140011</v>
      </c>
      <c r="E4" s="170"/>
      <c r="F4" s="171">
        <v>79985</v>
      </c>
      <c r="G4" s="172"/>
      <c r="H4" s="173"/>
    </row>
    <row r="5" spans="1:8" x14ac:dyDescent="0.15">
      <c r="A5" s="154" t="s">
        <v>534</v>
      </c>
      <c r="B5" s="159"/>
      <c r="C5" s="160"/>
      <c r="D5" s="161">
        <v>266543</v>
      </c>
      <c r="E5" s="162"/>
      <c r="F5" s="163">
        <v>168868</v>
      </c>
      <c r="G5" s="164"/>
      <c r="H5" s="165"/>
    </row>
    <row r="6" spans="1:8" x14ac:dyDescent="0.15">
      <c r="A6" s="166"/>
      <c r="B6" s="167"/>
      <c r="C6" s="168"/>
      <c r="D6" s="169">
        <v>142273</v>
      </c>
      <c r="E6" s="170"/>
      <c r="F6" s="171">
        <v>79360</v>
      </c>
      <c r="G6" s="172"/>
      <c r="H6" s="173"/>
    </row>
    <row r="7" spans="1:8" x14ac:dyDescent="0.15">
      <c r="A7" s="154" t="s">
        <v>535</v>
      </c>
      <c r="B7" s="159"/>
      <c r="C7" s="160"/>
      <c r="D7" s="161">
        <v>196677</v>
      </c>
      <c r="E7" s="162"/>
      <c r="F7" s="163">
        <v>202870</v>
      </c>
      <c r="G7" s="164"/>
      <c r="H7" s="165"/>
    </row>
    <row r="8" spans="1:8" x14ac:dyDescent="0.15">
      <c r="A8" s="166"/>
      <c r="B8" s="167"/>
      <c r="C8" s="168"/>
      <c r="D8" s="169">
        <v>83380</v>
      </c>
      <c r="E8" s="170"/>
      <c r="F8" s="171">
        <v>79735</v>
      </c>
      <c r="G8" s="172"/>
      <c r="H8" s="173"/>
    </row>
    <row r="9" spans="1:8" x14ac:dyDescent="0.15">
      <c r="A9" s="154" t="s">
        <v>536</v>
      </c>
      <c r="B9" s="159"/>
      <c r="C9" s="160"/>
      <c r="D9" s="161">
        <v>197379</v>
      </c>
      <c r="E9" s="162"/>
      <c r="F9" s="163">
        <v>167497</v>
      </c>
      <c r="G9" s="164"/>
      <c r="H9" s="165"/>
    </row>
    <row r="10" spans="1:8" x14ac:dyDescent="0.15">
      <c r="A10" s="166"/>
      <c r="B10" s="167"/>
      <c r="C10" s="168"/>
      <c r="D10" s="169">
        <v>81686</v>
      </c>
      <c r="E10" s="170"/>
      <c r="F10" s="171">
        <v>82571</v>
      </c>
      <c r="G10" s="172"/>
      <c r="H10" s="173"/>
    </row>
    <row r="11" spans="1:8" x14ac:dyDescent="0.15">
      <c r="A11" s="154" t="s">
        <v>537</v>
      </c>
      <c r="B11" s="159"/>
      <c r="C11" s="160"/>
      <c r="D11" s="161">
        <v>172009</v>
      </c>
      <c r="E11" s="162"/>
      <c r="F11" s="163">
        <v>190274</v>
      </c>
      <c r="G11" s="164"/>
      <c r="H11" s="165"/>
    </row>
    <row r="12" spans="1:8" x14ac:dyDescent="0.15">
      <c r="A12" s="166"/>
      <c r="B12" s="167"/>
      <c r="C12" s="174"/>
      <c r="D12" s="169">
        <v>100869</v>
      </c>
      <c r="E12" s="170"/>
      <c r="F12" s="171">
        <v>88584</v>
      </c>
      <c r="G12" s="172"/>
      <c r="H12" s="173"/>
    </row>
    <row r="13" spans="1:8" x14ac:dyDescent="0.15">
      <c r="A13" s="154"/>
      <c r="B13" s="159"/>
      <c r="C13" s="175"/>
      <c r="D13" s="176">
        <v>209337</v>
      </c>
      <c r="E13" s="177"/>
      <c r="F13" s="178">
        <v>178340</v>
      </c>
      <c r="G13" s="179"/>
      <c r="H13" s="165"/>
    </row>
    <row r="14" spans="1:8" x14ac:dyDescent="0.15">
      <c r="A14" s="166"/>
      <c r="B14" s="167"/>
      <c r="C14" s="168"/>
      <c r="D14" s="169">
        <v>109644</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14.16</v>
      </c>
      <c r="C19" s="180">
        <f>ROUND(VALUE(SUBSTITUTE(実質収支比率等に係る経年分析!G$48,"▲","-")),2)</f>
        <v>10.84</v>
      </c>
      <c r="D19" s="180">
        <f>ROUND(VALUE(SUBSTITUTE(実質収支比率等に係る経年分析!H$48,"▲","-")),2)</f>
        <v>15.38</v>
      </c>
      <c r="E19" s="180">
        <f>ROUND(VALUE(SUBSTITUTE(実質収支比率等に係る経年分析!I$48,"▲","-")),2)</f>
        <v>9.5399999999999991</v>
      </c>
      <c r="F19" s="180">
        <f>ROUND(VALUE(SUBSTITUTE(実質収支比率等に係る経年分析!J$48,"▲","-")),2)</f>
        <v>13.59</v>
      </c>
    </row>
    <row r="20" spans="1:11" x14ac:dyDescent="0.15">
      <c r="A20" s="180" t="s">
        <v>55</v>
      </c>
      <c r="B20" s="180">
        <f>ROUND(VALUE(SUBSTITUTE(実質収支比率等に係る経年分析!F$47,"▲","-")),2)</f>
        <v>23.43</v>
      </c>
      <c r="C20" s="180">
        <f>ROUND(VALUE(SUBSTITUTE(実質収支比率等に係る経年分析!G$47,"▲","-")),2)</f>
        <v>22.44</v>
      </c>
      <c r="D20" s="180">
        <f>ROUND(VALUE(SUBSTITUTE(実質収支比率等に係る経年分析!H$47,"▲","-")),2)</f>
        <v>23</v>
      </c>
      <c r="E20" s="180">
        <f>ROUND(VALUE(SUBSTITUTE(実質収支比率等に係る経年分析!I$47,"▲","-")),2)</f>
        <v>23.21</v>
      </c>
      <c r="F20" s="180">
        <f>ROUND(VALUE(SUBSTITUTE(実質収支比率等に係る経年分析!J$47,"▲","-")),2)</f>
        <v>22.84</v>
      </c>
    </row>
    <row r="21" spans="1:11" x14ac:dyDescent="0.15">
      <c r="A21" s="180" t="s">
        <v>56</v>
      </c>
      <c r="B21" s="180">
        <f>IF(ISNUMBER(VALUE(SUBSTITUTE(実質収支比率等に係る経年分析!F$49,"▲","-"))),ROUND(VALUE(SUBSTITUTE(実質収支比率等に係る経年分析!F$49,"▲","-")),2),NA())</f>
        <v>6.11</v>
      </c>
      <c r="C21" s="180">
        <f>IF(ISNUMBER(VALUE(SUBSTITUTE(実質収支比率等に係る経年分析!G$49,"▲","-"))),ROUND(VALUE(SUBSTITUTE(実質収支比率等に係る経年分析!G$49,"▲","-")),2),NA())</f>
        <v>-5.68</v>
      </c>
      <c r="D21" s="180">
        <f>IF(ISNUMBER(VALUE(SUBSTITUTE(実質収支比率等に係る経年分析!H$49,"▲","-"))),ROUND(VALUE(SUBSTITUTE(実質収支比率等に係る経年分析!H$49,"▲","-")),2),NA())</f>
        <v>4.2699999999999996</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9.49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0.55000000000000004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13.58</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616</v>
      </c>
      <c r="E42" s="182"/>
      <c r="F42" s="182"/>
      <c r="G42" s="182">
        <f>'実質公債費比率（分子）の構造'!L$52</f>
        <v>602</v>
      </c>
      <c r="H42" s="182"/>
      <c r="I42" s="182"/>
      <c r="J42" s="182">
        <f>'実質公債費比率（分子）の構造'!M$52</f>
        <v>565</v>
      </c>
      <c r="K42" s="182"/>
      <c r="L42" s="182"/>
      <c r="M42" s="182">
        <f>'実質公債費比率（分子）の構造'!N$52</f>
        <v>573</v>
      </c>
      <c r="N42" s="182"/>
      <c r="O42" s="182"/>
      <c r="P42" s="182">
        <f>'実質公債費比率（分子）の構造'!O$52</f>
        <v>601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9</v>
      </c>
      <c r="I44" s="182"/>
      <c r="J44" s="182"/>
      <c r="K44" s="182">
        <f>'実質公債費比率（分子）の構造'!N$50</f>
        <v>9</v>
      </c>
      <c r="L44" s="182"/>
      <c r="M44" s="182"/>
      <c r="N44" s="182">
        <f>'実質公債費比率（分子）の構造'!O$50</f>
        <v>8</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7</v>
      </c>
      <c r="I45" s="182"/>
      <c r="J45" s="182"/>
      <c r="K45" s="182">
        <f>'実質公債費比率（分子）の構造'!N$49</f>
        <v>58</v>
      </c>
      <c r="L45" s="182"/>
      <c r="M45" s="182"/>
      <c r="N45" s="182">
        <f>'実質公債費比率（分子）の構造'!O$49</f>
        <v>61</v>
      </c>
      <c r="O45" s="182"/>
      <c r="P45" s="182"/>
    </row>
    <row r="46" spans="1:16" x14ac:dyDescent="0.15">
      <c r="A46" s="182" t="s">
        <v>67</v>
      </c>
      <c r="B46" s="182">
        <f>'実質公債費比率（分子）の構造'!K$48</f>
        <v>155</v>
      </c>
      <c r="C46" s="182"/>
      <c r="D46" s="182"/>
      <c r="E46" s="182">
        <f>'実質公債費比率（分子）の構造'!L$48</f>
        <v>158</v>
      </c>
      <c r="F46" s="182"/>
      <c r="G46" s="182"/>
      <c r="H46" s="182">
        <f>'実質公債費比率（分子）の構造'!M$48</f>
        <v>154</v>
      </c>
      <c r="I46" s="182"/>
      <c r="J46" s="182"/>
      <c r="K46" s="182">
        <f>'実質公債費比率（分子）の構造'!N$48</f>
        <v>172</v>
      </c>
      <c r="L46" s="182"/>
      <c r="M46" s="182"/>
      <c r="N46" s="182">
        <f>'実質公債費比率（分子）の構造'!O$48</f>
        <v>211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628</v>
      </c>
      <c r="C49" s="182"/>
      <c r="D49" s="182"/>
      <c r="E49" s="182">
        <f>'実質公債費比率（分子）の構造'!L$45</f>
        <v>587</v>
      </c>
      <c r="F49" s="182"/>
      <c r="G49" s="182"/>
      <c r="H49" s="182">
        <f>'実質公債費比率（分子）の構造'!M$45</f>
        <v>590</v>
      </c>
      <c r="I49" s="182"/>
      <c r="J49" s="182"/>
      <c r="K49" s="182">
        <f>'実質公債費比率（分子）の構造'!N$45</f>
        <v>590</v>
      </c>
      <c r="L49" s="182"/>
      <c r="M49" s="182"/>
      <c r="N49" s="182">
        <f>'実質公債費比率（分子）の構造'!O$45</f>
        <v>593</v>
      </c>
      <c r="O49" s="182"/>
      <c r="P49" s="182"/>
    </row>
    <row r="50" spans="1:16" x14ac:dyDescent="0.15">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256</v>
      </c>
      <c r="M50" s="182" t="e">
        <f>NA()</f>
        <v>#N/A</v>
      </c>
      <c r="N50" s="182" t="e">
        <f>NA()</f>
        <v>#N/A</v>
      </c>
      <c r="O50" s="182">
        <f>IF(ISNUMBER('実質公債費比率（分子）の構造'!O$53),'実質公債費比率（分子）の構造'!O$53,NA())</f>
        <v>272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6108</v>
      </c>
      <c r="E56" s="181"/>
      <c r="F56" s="181"/>
      <c r="G56" s="181">
        <f>'将来負担比率（分子）の構造'!J$52</f>
        <v>6697</v>
      </c>
      <c r="H56" s="181"/>
      <c r="I56" s="181"/>
      <c r="J56" s="181">
        <f>'将来負担比率（分子）の構造'!K$52</f>
        <v>7365</v>
      </c>
      <c r="K56" s="181"/>
      <c r="L56" s="181"/>
      <c r="M56" s="181">
        <f>'将来負担比率（分子）の構造'!L$52</f>
        <v>7213</v>
      </c>
      <c r="N56" s="181"/>
      <c r="O56" s="181"/>
      <c r="P56" s="181">
        <f>'将来負担比率（分子）の構造'!M$52</f>
        <v>7344</v>
      </c>
    </row>
    <row r="57" spans="1:16" x14ac:dyDescent="0.15">
      <c r="A57" s="181" t="s">
        <v>42</v>
      </c>
      <c r="B57" s="181"/>
      <c r="C57" s="181"/>
      <c r="D57" s="181">
        <f>'将来負担比率（分子）の構造'!I$51</f>
        <v>79</v>
      </c>
      <c r="E57" s="181"/>
      <c r="F57" s="181"/>
      <c r="G57" s="181">
        <f>'将来負担比率（分子）の構造'!J$51</f>
        <v>40</v>
      </c>
      <c r="H57" s="181"/>
      <c r="I57" s="181"/>
      <c r="J57" s="181">
        <f>'将来負担比率（分子）の構造'!K$51</f>
        <v>24</v>
      </c>
      <c r="K57" s="181"/>
      <c r="L57" s="181"/>
      <c r="M57" s="181">
        <f>'将来負担比率（分子）の構造'!L$51</f>
        <v>8</v>
      </c>
      <c r="N57" s="181"/>
      <c r="O57" s="181"/>
      <c r="P57" s="181" t="str">
        <f>'将来負担比率（分子）の構造'!M$51</f>
        <v>-</v>
      </c>
    </row>
    <row r="58" spans="1:16" x14ac:dyDescent="0.15">
      <c r="A58" s="181" t="s">
        <v>41</v>
      </c>
      <c r="B58" s="181"/>
      <c r="C58" s="181"/>
      <c r="D58" s="181">
        <f>'将来負担比率（分子）の構造'!I$50</f>
        <v>5222</v>
      </c>
      <c r="E58" s="181"/>
      <c r="F58" s="181"/>
      <c r="G58" s="181">
        <f>'将来負担比率（分子）の構造'!J$50</f>
        <v>5192</v>
      </c>
      <c r="H58" s="181"/>
      <c r="I58" s="181"/>
      <c r="J58" s="181">
        <f>'将来負担比率（分子）の構造'!K$50</f>
        <v>5783</v>
      </c>
      <c r="K58" s="181"/>
      <c r="L58" s="181"/>
      <c r="M58" s="181">
        <f>'将来負担比率（分子）の構造'!L$50</f>
        <v>5873</v>
      </c>
      <c r="N58" s="181"/>
      <c r="O58" s="181"/>
      <c r="P58" s="181">
        <f>'将来負担比率（分子）の構造'!M$50</f>
        <v>5678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63</v>
      </c>
      <c r="C61" s="181"/>
      <c r="D61" s="181"/>
      <c r="E61" s="181">
        <f>'将来負担比率（分子）の構造'!J$46</f>
        <v>38</v>
      </c>
      <c r="F61" s="181"/>
      <c r="G61" s="181"/>
      <c r="H61" s="181">
        <f>'将来負担比率（分子）の構造'!K$46</f>
        <v>35</v>
      </c>
      <c r="I61" s="181"/>
      <c r="J61" s="181"/>
      <c r="K61" s="181">
        <f>'将来負担比率（分子）の構造'!L$46</f>
        <v>37</v>
      </c>
      <c r="L61" s="181"/>
      <c r="M61" s="181"/>
      <c r="N61" s="181">
        <f>'将来負担比率（分子）の構造'!M$46</f>
        <v>34</v>
      </c>
      <c r="O61" s="181"/>
      <c r="P61" s="181"/>
    </row>
    <row r="62" spans="1:16" x14ac:dyDescent="0.15">
      <c r="A62" s="181" t="s">
        <v>35</v>
      </c>
      <c r="B62" s="181">
        <f>'将来負担比率（分子）の構造'!I$45</f>
        <v>656</v>
      </c>
      <c r="C62" s="181"/>
      <c r="D62" s="181"/>
      <c r="E62" s="181">
        <f>'将来負担比率（分子）の構造'!J$45</f>
        <v>595</v>
      </c>
      <c r="F62" s="181"/>
      <c r="G62" s="181"/>
      <c r="H62" s="181">
        <f>'将来負担比率（分子）の構造'!K$45</f>
        <v>649</v>
      </c>
      <c r="I62" s="181"/>
      <c r="J62" s="181"/>
      <c r="K62" s="181">
        <f>'将来負担比率（分子）の構造'!L$45</f>
        <v>583</v>
      </c>
      <c r="L62" s="181"/>
      <c r="M62" s="181"/>
      <c r="N62" s="181">
        <f>'将来負担比率（分子）の構造'!M$45</f>
        <v>563</v>
      </c>
      <c r="O62" s="181"/>
      <c r="P62" s="181"/>
    </row>
    <row r="63" spans="1:16" x14ac:dyDescent="0.15">
      <c r="A63" s="181" t="s">
        <v>34</v>
      </c>
      <c r="B63" s="181">
        <f>'将来負担比率（分子）の構造'!I$44</f>
        <v>414</v>
      </c>
      <c r="C63" s="181"/>
      <c r="D63" s="181"/>
      <c r="E63" s="181">
        <f>'将来負担比率（分子）の構造'!J$44</f>
        <v>464</v>
      </c>
      <c r="F63" s="181"/>
      <c r="G63" s="181"/>
      <c r="H63" s="181">
        <f>'将来負担比率（分子）の構造'!K$44</f>
        <v>460</v>
      </c>
      <c r="I63" s="181"/>
      <c r="J63" s="181"/>
      <c r="K63" s="181">
        <f>'将来負担比率（分子）の構造'!L$44</f>
        <v>405</v>
      </c>
      <c r="L63" s="181"/>
      <c r="M63" s="181"/>
      <c r="N63" s="181">
        <f>'将来負担比率（分子）の構造'!M$44</f>
        <v>351</v>
      </c>
      <c r="O63" s="181"/>
      <c r="P63" s="181"/>
    </row>
    <row r="64" spans="1:16" x14ac:dyDescent="0.15">
      <c r="A64" s="181" t="s">
        <v>33</v>
      </c>
      <c r="B64" s="181">
        <f>'将来負担比率（分子）の構造'!I$43</f>
        <v>2192</v>
      </c>
      <c r="C64" s="181"/>
      <c r="D64" s="181"/>
      <c r="E64" s="181">
        <f>'将来負担比率（分子）の構造'!J$43</f>
        <v>2886</v>
      </c>
      <c r="F64" s="181"/>
      <c r="G64" s="181"/>
      <c r="H64" s="181">
        <f>'将来負担比率（分子）の構造'!K$43</f>
        <v>4040</v>
      </c>
      <c r="I64" s="181"/>
      <c r="J64" s="181"/>
      <c r="K64" s="181">
        <f>'将来負担比率（分子）の構造'!L$43</f>
        <v>4661</v>
      </c>
      <c r="L64" s="181"/>
      <c r="M64" s="181"/>
      <c r="N64" s="181">
        <f>'将来負担比率（分子）の構造'!M$43</f>
        <v>4228</v>
      </c>
      <c r="O64" s="181"/>
      <c r="P64" s="181"/>
    </row>
    <row r="65" spans="1:16" x14ac:dyDescent="0.15">
      <c r="A65" s="181" t="s">
        <v>32</v>
      </c>
      <c r="B65" s="181">
        <f>'将来負担比率（分子）の構造'!I$42</f>
        <v>44</v>
      </c>
      <c r="C65" s="181"/>
      <c r="D65" s="181"/>
      <c r="E65" s="181">
        <f>'将来負担比率（分子）の構造'!J$42</f>
        <v>39</v>
      </c>
      <c r="F65" s="181"/>
      <c r="G65" s="181"/>
      <c r="H65" s="181">
        <f>'将来負担比率（分子）の構造'!K$42</f>
        <v>34</v>
      </c>
      <c r="I65" s="181"/>
      <c r="J65" s="181"/>
      <c r="K65" s="181">
        <f>'将来負担比率（分子）の構造'!L$42</f>
        <v>29</v>
      </c>
      <c r="L65" s="181"/>
      <c r="M65" s="181"/>
      <c r="N65" s="181">
        <f>'将来負担比率（分子）の構造'!M$42</f>
        <v>24</v>
      </c>
      <c r="O65" s="181"/>
      <c r="P65" s="181"/>
    </row>
    <row r="66" spans="1:16" x14ac:dyDescent="0.15">
      <c r="A66" s="181" t="s">
        <v>31</v>
      </c>
      <c r="B66" s="181">
        <f>'将来負担比率（分子）の構造'!I$41</f>
        <v>6268</v>
      </c>
      <c r="C66" s="181"/>
      <c r="D66" s="181"/>
      <c r="E66" s="181">
        <f>'将来負担比率（分子）の構造'!J$41</f>
        <v>7280</v>
      </c>
      <c r="F66" s="181"/>
      <c r="G66" s="181"/>
      <c r="H66" s="181">
        <f>'将来負担比率（分子）の構造'!K$41</f>
        <v>7702</v>
      </c>
      <c r="I66" s="181"/>
      <c r="J66" s="181"/>
      <c r="K66" s="181">
        <f>'将来負担比率（分子）の構造'!L$41</f>
        <v>7887</v>
      </c>
      <c r="L66" s="181"/>
      <c r="M66" s="181"/>
      <c r="N66" s="181">
        <f>'将来負担比率（分子）の構造'!M$41</f>
        <v>7668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508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853</v>
      </c>
      <c r="C72" s="185">
        <f>基金残高に係る経年分析!G55</f>
        <v>853</v>
      </c>
      <c r="D72" s="185">
        <f>基金残高に係る経年分析!H55</f>
        <v>853</v>
      </c>
    </row>
    <row r="73" spans="1:16" x14ac:dyDescent="0.15">
      <c r="A73" s="184" t="s">
        <v>78</v>
      </c>
      <c r="B73" s="185">
        <f>基金残高に係る経年分析!F56</f>
        <v>621</v>
      </c>
      <c r="C73" s="185">
        <f>基金残高に係る経年分析!G56</f>
        <v>621</v>
      </c>
      <c r="D73" s="185">
        <f>基金残高に係る経年分析!H56</f>
        <v>621</v>
      </c>
    </row>
    <row r="74" spans="1:16" x14ac:dyDescent="0.15">
      <c r="A74" s="184" t="s">
        <v>79</v>
      </c>
      <c r="B74" s="185">
        <f>基金残高に係る経年分析!F57</f>
        <v>4283</v>
      </c>
      <c r="C74" s="185">
        <f>基金残高に係る経年分析!G57</f>
        <v>4344</v>
      </c>
      <c r="D74" s="185">
        <f>基金残高に係る経年分析!H57</f>
        <v>4166</v>
      </c>
    </row>
  </sheetData>
  <sheetProtection algorithmName="SHA-512" hashValue="GE3Lr+VoIQW7PukZcivN6c5ZO8yBC5M/tKT9xZrYEXs83nF2aod4PkK8SPHRO3E9tcr1IkpSUqo2Toc5ByjEgA==" saltValue="T2LBNFsKa6HXqwCc67Th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478523</v>
      </c>
      <c r="S5" s="635"/>
      <c r="T5" s="635"/>
      <c r="U5" s="635"/>
      <c r="V5" s="635"/>
      <c r="W5" s="635"/>
      <c r="X5" s="635"/>
      <c r="Y5" s="636"/>
      <c r="Z5" s="637">
        <v>6.8</v>
      </c>
      <c r="AA5" s="637"/>
      <c r="AB5" s="637"/>
      <c r="AC5" s="637"/>
      <c r="AD5" s="638">
        <v>478523</v>
      </c>
      <c r="AE5" s="638"/>
      <c r="AF5" s="638"/>
      <c r="AG5" s="638"/>
      <c r="AH5" s="638"/>
      <c r="AI5" s="638"/>
      <c r="AJ5" s="638"/>
      <c r="AK5" s="638"/>
      <c r="AL5" s="639">
        <v>13.1</v>
      </c>
      <c r="AM5" s="640"/>
      <c r="AN5" s="640"/>
      <c r="AO5" s="641"/>
      <c r="AP5" s="631" t="s">
        <v>224</v>
      </c>
      <c r="AQ5" s="632"/>
      <c r="AR5" s="632"/>
      <c r="AS5" s="632"/>
      <c r="AT5" s="632"/>
      <c r="AU5" s="632"/>
      <c r="AV5" s="632"/>
      <c r="AW5" s="632"/>
      <c r="AX5" s="632"/>
      <c r="AY5" s="632"/>
      <c r="AZ5" s="632"/>
      <c r="BA5" s="632"/>
      <c r="BB5" s="632"/>
      <c r="BC5" s="632"/>
      <c r="BD5" s="632"/>
      <c r="BE5" s="632"/>
      <c r="BF5" s="633"/>
      <c r="BG5" s="645">
        <v>478523</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99425</v>
      </c>
      <c r="S6" s="646"/>
      <c r="T6" s="646"/>
      <c r="U6" s="646"/>
      <c r="V6" s="646"/>
      <c r="W6" s="646"/>
      <c r="X6" s="646"/>
      <c r="Y6" s="647"/>
      <c r="Z6" s="648">
        <v>1.4</v>
      </c>
      <c r="AA6" s="648"/>
      <c r="AB6" s="648"/>
      <c r="AC6" s="648"/>
      <c r="AD6" s="649">
        <v>99425</v>
      </c>
      <c r="AE6" s="649"/>
      <c r="AF6" s="649"/>
      <c r="AG6" s="649"/>
      <c r="AH6" s="649"/>
      <c r="AI6" s="649"/>
      <c r="AJ6" s="649"/>
      <c r="AK6" s="649"/>
      <c r="AL6" s="650">
        <v>2.7</v>
      </c>
      <c r="AM6" s="651"/>
      <c r="AN6" s="651"/>
      <c r="AO6" s="652"/>
      <c r="AP6" s="642" t="s">
        <v>230</v>
      </c>
      <c r="AQ6" s="643"/>
      <c r="AR6" s="643"/>
      <c r="AS6" s="643"/>
      <c r="AT6" s="643"/>
      <c r="AU6" s="643"/>
      <c r="AV6" s="643"/>
      <c r="AW6" s="643"/>
      <c r="AX6" s="643"/>
      <c r="AY6" s="643"/>
      <c r="AZ6" s="643"/>
      <c r="BA6" s="643"/>
      <c r="BB6" s="643"/>
      <c r="BC6" s="643"/>
      <c r="BD6" s="643"/>
      <c r="BE6" s="643"/>
      <c r="BF6" s="644"/>
      <c r="BG6" s="645">
        <v>478523</v>
      </c>
      <c r="BH6" s="646"/>
      <c r="BI6" s="646"/>
      <c r="BJ6" s="646"/>
      <c r="BK6" s="646"/>
      <c r="BL6" s="646"/>
      <c r="BM6" s="646"/>
      <c r="BN6" s="647"/>
      <c r="BO6" s="648">
        <v>100</v>
      </c>
      <c r="BP6" s="648"/>
      <c r="BQ6" s="648"/>
      <c r="BR6" s="648"/>
      <c r="BS6" s="649" t="s">
        <v>138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64402</v>
      </c>
      <c r="CS6" s="646"/>
      <c r="CT6" s="646"/>
      <c r="CU6" s="646"/>
      <c r="CV6" s="646"/>
      <c r="CW6" s="646"/>
      <c r="CX6" s="646"/>
      <c r="CY6" s="647"/>
      <c r="CZ6" s="639">
        <v>1</v>
      </c>
      <c r="DA6" s="640"/>
      <c r="DB6" s="640"/>
      <c r="DC6" s="659"/>
      <c r="DD6" s="654" t="s">
        <v>138</v>
      </c>
      <c r="DE6" s="646"/>
      <c r="DF6" s="646"/>
      <c r="DG6" s="646"/>
      <c r="DH6" s="646"/>
      <c r="DI6" s="646"/>
      <c r="DJ6" s="646"/>
      <c r="DK6" s="646"/>
      <c r="DL6" s="646"/>
      <c r="DM6" s="646"/>
      <c r="DN6" s="646"/>
      <c r="DO6" s="646"/>
      <c r="DP6" s="647"/>
      <c r="DQ6" s="654">
        <v>64402</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272</v>
      </c>
      <c r="S7" s="646"/>
      <c r="T7" s="646"/>
      <c r="U7" s="646"/>
      <c r="V7" s="646"/>
      <c r="W7" s="646"/>
      <c r="X7" s="646"/>
      <c r="Y7" s="647"/>
      <c r="Z7" s="648">
        <v>0</v>
      </c>
      <c r="AA7" s="648"/>
      <c r="AB7" s="648"/>
      <c r="AC7" s="648"/>
      <c r="AD7" s="649">
        <v>272</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196416</v>
      </c>
      <c r="BH7" s="646"/>
      <c r="BI7" s="646"/>
      <c r="BJ7" s="646"/>
      <c r="BK7" s="646"/>
      <c r="BL7" s="646"/>
      <c r="BM7" s="646"/>
      <c r="BN7" s="647"/>
      <c r="BO7" s="648">
        <v>41</v>
      </c>
      <c r="BP7" s="648"/>
      <c r="BQ7" s="648"/>
      <c r="BR7" s="648"/>
      <c r="BS7" s="649" t="s">
        <v>138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1010754</v>
      </c>
      <c r="CS7" s="646"/>
      <c r="CT7" s="646"/>
      <c r="CU7" s="646"/>
      <c r="CV7" s="646"/>
      <c r="CW7" s="646"/>
      <c r="CX7" s="646"/>
      <c r="CY7" s="647"/>
      <c r="CZ7" s="648">
        <v>16.3</v>
      </c>
      <c r="DA7" s="648"/>
      <c r="DB7" s="648"/>
      <c r="DC7" s="648"/>
      <c r="DD7" s="654">
        <v>181641</v>
      </c>
      <c r="DE7" s="646"/>
      <c r="DF7" s="646"/>
      <c r="DG7" s="646"/>
      <c r="DH7" s="646"/>
      <c r="DI7" s="646"/>
      <c r="DJ7" s="646"/>
      <c r="DK7" s="646"/>
      <c r="DL7" s="646"/>
      <c r="DM7" s="646"/>
      <c r="DN7" s="646"/>
      <c r="DO7" s="646"/>
      <c r="DP7" s="647"/>
      <c r="DQ7" s="654">
        <v>742399</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911</v>
      </c>
      <c r="S8" s="646"/>
      <c r="T8" s="646"/>
      <c r="U8" s="646"/>
      <c r="V8" s="646"/>
      <c r="W8" s="646"/>
      <c r="X8" s="646"/>
      <c r="Y8" s="647"/>
      <c r="Z8" s="648">
        <v>0</v>
      </c>
      <c r="AA8" s="648"/>
      <c r="AB8" s="648"/>
      <c r="AC8" s="648"/>
      <c r="AD8" s="649">
        <v>911</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9482</v>
      </c>
      <c r="BH8" s="646"/>
      <c r="BI8" s="646"/>
      <c r="BJ8" s="646"/>
      <c r="BK8" s="646"/>
      <c r="BL8" s="646"/>
      <c r="BM8" s="646"/>
      <c r="BN8" s="647"/>
      <c r="BO8" s="648">
        <v>2</v>
      </c>
      <c r="BP8" s="648"/>
      <c r="BQ8" s="648"/>
      <c r="BR8" s="648"/>
      <c r="BS8" s="654" t="s">
        <v>225</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1172103</v>
      </c>
      <c r="CS8" s="646"/>
      <c r="CT8" s="646"/>
      <c r="CU8" s="646"/>
      <c r="CV8" s="646"/>
      <c r="CW8" s="646"/>
      <c r="CX8" s="646"/>
      <c r="CY8" s="647"/>
      <c r="CZ8" s="648">
        <v>18.899999999999999</v>
      </c>
      <c r="DA8" s="648"/>
      <c r="DB8" s="648"/>
      <c r="DC8" s="648"/>
      <c r="DD8" s="654">
        <v>3712</v>
      </c>
      <c r="DE8" s="646"/>
      <c r="DF8" s="646"/>
      <c r="DG8" s="646"/>
      <c r="DH8" s="646"/>
      <c r="DI8" s="646"/>
      <c r="DJ8" s="646"/>
      <c r="DK8" s="646"/>
      <c r="DL8" s="646"/>
      <c r="DM8" s="646"/>
      <c r="DN8" s="646"/>
      <c r="DO8" s="646"/>
      <c r="DP8" s="647"/>
      <c r="DQ8" s="654">
        <v>721586</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399</v>
      </c>
      <c r="S9" s="646"/>
      <c r="T9" s="646"/>
      <c r="U9" s="646"/>
      <c r="V9" s="646"/>
      <c r="W9" s="646"/>
      <c r="X9" s="646"/>
      <c r="Y9" s="647"/>
      <c r="Z9" s="648">
        <v>0</v>
      </c>
      <c r="AA9" s="648"/>
      <c r="AB9" s="648"/>
      <c r="AC9" s="648"/>
      <c r="AD9" s="649">
        <v>399</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167145</v>
      </c>
      <c r="BH9" s="646"/>
      <c r="BI9" s="646"/>
      <c r="BJ9" s="646"/>
      <c r="BK9" s="646"/>
      <c r="BL9" s="646"/>
      <c r="BM9" s="646"/>
      <c r="BN9" s="647"/>
      <c r="BO9" s="648">
        <v>34.9</v>
      </c>
      <c r="BP9" s="648"/>
      <c r="BQ9" s="648"/>
      <c r="BR9" s="648"/>
      <c r="BS9" s="654" t="s">
        <v>138</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715489</v>
      </c>
      <c r="CS9" s="646"/>
      <c r="CT9" s="646"/>
      <c r="CU9" s="646"/>
      <c r="CV9" s="646"/>
      <c r="CW9" s="646"/>
      <c r="CX9" s="646"/>
      <c r="CY9" s="647"/>
      <c r="CZ9" s="648">
        <v>11.5</v>
      </c>
      <c r="DA9" s="648"/>
      <c r="DB9" s="648"/>
      <c r="DC9" s="648"/>
      <c r="DD9" s="654">
        <v>14810</v>
      </c>
      <c r="DE9" s="646"/>
      <c r="DF9" s="646"/>
      <c r="DG9" s="646"/>
      <c r="DH9" s="646"/>
      <c r="DI9" s="646"/>
      <c r="DJ9" s="646"/>
      <c r="DK9" s="646"/>
      <c r="DL9" s="646"/>
      <c r="DM9" s="646"/>
      <c r="DN9" s="646"/>
      <c r="DO9" s="646"/>
      <c r="DP9" s="647"/>
      <c r="DQ9" s="654">
        <v>640384</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225</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225</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10854</v>
      </c>
      <c r="BH10" s="646"/>
      <c r="BI10" s="646"/>
      <c r="BJ10" s="646"/>
      <c r="BK10" s="646"/>
      <c r="BL10" s="646"/>
      <c r="BM10" s="646"/>
      <c r="BN10" s="647"/>
      <c r="BO10" s="648">
        <v>2.2999999999999998</v>
      </c>
      <c r="BP10" s="648"/>
      <c r="BQ10" s="648"/>
      <c r="BR10" s="648"/>
      <c r="BS10" s="654" t="s">
        <v>174</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15099</v>
      </c>
      <c r="CS10" s="646"/>
      <c r="CT10" s="646"/>
      <c r="CU10" s="646"/>
      <c r="CV10" s="646"/>
      <c r="CW10" s="646"/>
      <c r="CX10" s="646"/>
      <c r="CY10" s="647"/>
      <c r="CZ10" s="648">
        <v>0.2</v>
      </c>
      <c r="DA10" s="648"/>
      <c r="DB10" s="648"/>
      <c r="DC10" s="648"/>
      <c r="DD10" s="654" t="s">
        <v>138</v>
      </c>
      <c r="DE10" s="646"/>
      <c r="DF10" s="646"/>
      <c r="DG10" s="646"/>
      <c r="DH10" s="646"/>
      <c r="DI10" s="646"/>
      <c r="DJ10" s="646"/>
      <c r="DK10" s="646"/>
      <c r="DL10" s="646"/>
      <c r="DM10" s="646"/>
      <c r="DN10" s="646"/>
      <c r="DO10" s="646"/>
      <c r="DP10" s="647"/>
      <c r="DQ10" s="654">
        <v>8699</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98520</v>
      </c>
      <c r="S11" s="646"/>
      <c r="T11" s="646"/>
      <c r="U11" s="646"/>
      <c r="V11" s="646"/>
      <c r="W11" s="646"/>
      <c r="X11" s="646"/>
      <c r="Y11" s="647"/>
      <c r="Z11" s="650">
        <v>1.4</v>
      </c>
      <c r="AA11" s="651"/>
      <c r="AB11" s="651"/>
      <c r="AC11" s="663"/>
      <c r="AD11" s="654">
        <v>98520</v>
      </c>
      <c r="AE11" s="646"/>
      <c r="AF11" s="646"/>
      <c r="AG11" s="646"/>
      <c r="AH11" s="646"/>
      <c r="AI11" s="646"/>
      <c r="AJ11" s="646"/>
      <c r="AK11" s="647"/>
      <c r="AL11" s="650">
        <v>2.7</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8935</v>
      </c>
      <c r="BH11" s="646"/>
      <c r="BI11" s="646"/>
      <c r="BJ11" s="646"/>
      <c r="BK11" s="646"/>
      <c r="BL11" s="646"/>
      <c r="BM11" s="646"/>
      <c r="BN11" s="647"/>
      <c r="BO11" s="648">
        <v>1.9</v>
      </c>
      <c r="BP11" s="648"/>
      <c r="BQ11" s="648"/>
      <c r="BR11" s="648"/>
      <c r="BS11" s="654" t="s">
        <v>225</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663966</v>
      </c>
      <c r="CS11" s="646"/>
      <c r="CT11" s="646"/>
      <c r="CU11" s="646"/>
      <c r="CV11" s="646"/>
      <c r="CW11" s="646"/>
      <c r="CX11" s="646"/>
      <c r="CY11" s="647"/>
      <c r="CZ11" s="648">
        <v>10.7</v>
      </c>
      <c r="DA11" s="648"/>
      <c r="DB11" s="648"/>
      <c r="DC11" s="648"/>
      <c r="DD11" s="654">
        <v>47546</v>
      </c>
      <c r="DE11" s="646"/>
      <c r="DF11" s="646"/>
      <c r="DG11" s="646"/>
      <c r="DH11" s="646"/>
      <c r="DI11" s="646"/>
      <c r="DJ11" s="646"/>
      <c r="DK11" s="646"/>
      <c r="DL11" s="646"/>
      <c r="DM11" s="646"/>
      <c r="DN11" s="646"/>
      <c r="DO11" s="646"/>
      <c r="DP11" s="647"/>
      <c r="DQ11" s="654">
        <v>310177</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174</v>
      </c>
      <c r="AA12" s="648"/>
      <c r="AB12" s="648"/>
      <c r="AC12" s="648"/>
      <c r="AD12" s="649" t="s">
        <v>138</v>
      </c>
      <c r="AE12" s="649"/>
      <c r="AF12" s="649"/>
      <c r="AG12" s="649"/>
      <c r="AH12" s="649"/>
      <c r="AI12" s="649"/>
      <c r="AJ12" s="649"/>
      <c r="AK12" s="649"/>
      <c r="AL12" s="650" t="s">
        <v>225</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224257</v>
      </c>
      <c r="BH12" s="646"/>
      <c r="BI12" s="646"/>
      <c r="BJ12" s="646"/>
      <c r="BK12" s="646"/>
      <c r="BL12" s="646"/>
      <c r="BM12" s="646"/>
      <c r="BN12" s="647"/>
      <c r="BO12" s="648">
        <v>46.9</v>
      </c>
      <c r="BP12" s="648"/>
      <c r="BQ12" s="648"/>
      <c r="BR12" s="648"/>
      <c r="BS12" s="654" t="s">
        <v>174</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89191</v>
      </c>
      <c r="CS12" s="646"/>
      <c r="CT12" s="646"/>
      <c r="CU12" s="646"/>
      <c r="CV12" s="646"/>
      <c r="CW12" s="646"/>
      <c r="CX12" s="646"/>
      <c r="CY12" s="647"/>
      <c r="CZ12" s="648">
        <v>1.4</v>
      </c>
      <c r="DA12" s="648"/>
      <c r="DB12" s="648"/>
      <c r="DC12" s="648"/>
      <c r="DD12" s="654">
        <v>6818</v>
      </c>
      <c r="DE12" s="646"/>
      <c r="DF12" s="646"/>
      <c r="DG12" s="646"/>
      <c r="DH12" s="646"/>
      <c r="DI12" s="646"/>
      <c r="DJ12" s="646"/>
      <c r="DK12" s="646"/>
      <c r="DL12" s="646"/>
      <c r="DM12" s="646"/>
      <c r="DN12" s="646"/>
      <c r="DO12" s="646"/>
      <c r="DP12" s="647"/>
      <c r="DQ12" s="654">
        <v>37680</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225</v>
      </c>
      <c r="S13" s="646"/>
      <c r="T13" s="646"/>
      <c r="U13" s="646"/>
      <c r="V13" s="646"/>
      <c r="W13" s="646"/>
      <c r="X13" s="646"/>
      <c r="Y13" s="647"/>
      <c r="Z13" s="648" t="s">
        <v>225</v>
      </c>
      <c r="AA13" s="648"/>
      <c r="AB13" s="648"/>
      <c r="AC13" s="648"/>
      <c r="AD13" s="649" t="s">
        <v>138</v>
      </c>
      <c r="AE13" s="649"/>
      <c r="AF13" s="649"/>
      <c r="AG13" s="649"/>
      <c r="AH13" s="649"/>
      <c r="AI13" s="649"/>
      <c r="AJ13" s="649"/>
      <c r="AK13" s="649"/>
      <c r="AL13" s="650" t="s">
        <v>225</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224080</v>
      </c>
      <c r="BH13" s="646"/>
      <c r="BI13" s="646"/>
      <c r="BJ13" s="646"/>
      <c r="BK13" s="646"/>
      <c r="BL13" s="646"/>
      <c r="BM13" s="646"/>
      <c r="BN13" s="647"/>
      <c r="BO13" s="648">
        <v>46.8</v>
      </c>
      <c r="BP13" s="648"/>
      <c r="BQ13" s="648"/>
      <c r="BR13" s="648"/>
      <c r="BS13" s="654" t="s">
        <v>174</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589555</v>
      </c>
      <c r="CS13" s="646"/>
      <c r="CT13" s="646"/>
      <c r="CU13" s="646"/>
      <c r="CV13" s="646"/>
      <c r="CW13" s="646"/>
      <c r="CX13" s="646"/>
      <c r="CY13" s="647"/>
      <c r="CZ13" s="648">
        <v>9.5</v>
      </c>
      <c r="DA13" s="648"/>
      <c r="DB13" s="648"/>
      <c r="DC13" s="648"/>
      <c r="DD13" s="654">
        <v>458375</v>
      </c>
      <c r="DE13" s="646"/>
      <c r="DF13" s="646"/>
      <c r="DG13" s="646"/>
      <c r="DH13" s="646"/>
      <c r="DI13" s="646"/>
      <c r="DJ13" s="646"/>
      <c r="DK13" s="646"/>
      <c r="DL13" s="646"/>
      <c r="DM13" s="646"/>
      <c r="DN13" s="646"/>
      <c r="DO13" s="646"/>
      <c r="DP13" s="647"/>
      <c r="DQ13" s="654">
        <v>160265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7189</v>
      </c>
      <c r="S14" s="646"/>
      <c r="T14" s="646"/>
      <c r="U14" s="646"/>
      <c r="V14" s="646"/>
      <c r="W14" s="646"/>
      <c r="X14" s="646"/>
      <c r="Y14" s="647"/>
      <c r="Z14" s="648">
        <v>0.1</v>
      </c>
      <c r="AA14" s="648"/>
      <c r="AB14" s="648"/>
      <c r="AC14" s="648"/>
      <c r="AD14" s="649">
        <v>7189</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21307</v>
      </c>
      <c r="BH14" s="646"/>
      <c r="BI14" s="646"/>
      <c r="BJ14" s="646"/>
      <c r="BK14" s="646"/>
      <c r="BL14" s="646"/>
      <c r="BM14" s="646"/>
      <c r="BN14" s="647"/>
      <c r="BO14" s="648">
        <v>4.5</v>
      </c>
      <c r="BP14" s="648"/>
      <c r="BQ14" s="648"/>
      <c r="BR14" s="648"/>
      <c r="BS14" s="654" t="s">
        <v>138</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332979</v>
      </c>
      <c r="CS14" s="646"/>
      <c r="CT14" s="646"/>
      <c r="CU14" s="646"/>
      <c r="CV14" s="646"/>
      <c r="CW14" s="646"/>
      <c r="CX14" s="646"/>
      <c r="CY14" s="647"/>
      <c r="CZ14" s="648">
        <v>5.4</v>
      </c>
      <c r="DA14" s="648"/>
      <c r="DB14" s="648"/>
      <c r="DC14" s="648"/>
      <c r="DD14" s="654" t="s">
        <v>174</v>
      </c>
      <c r="DE14" s="646"/>
      <c r="DF14" s="646"/>
      <c r="DG14" s="646"/>
      <c r="DH14" s="646"/>
      <c r="DI14" s="646"/>
      <c r="DJ14" s="646"/>
      <c r="DK14" s="646"/>
      <c r="DL14" s="646"/>
      <c r="DM14" s="646"/>
      <c r="DN14" s="646"/>
      <c r="DO14" s="646"/>
      <c r="DP14" s="647"/>
      <c r="DQ14" s="654">
        <v>330366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138</v>
      </c>
      <c r="AA15" s="648"/>
      <c r="AB15" s="648"/>
      <c r="AC15" s="648"/>
      <c r="AD15" s="649" t="s">
        <v>174</v>
      </c>
      <c r="AE15" s="649"/>
      <c r="AF15" s="649"/>
      <c r="AG15" s="649"/>
      <c r="AH15" s="649"/>
      <c r="AI15" s="649"/>
      <c r="AJ15" s="649"/>
      <c r="AK15" s="649"/>
      <c r="AL15" s="650" t="s">
        <v>138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36543</v>
      </c>
      <c r="BH15" s="646"/>
      <c r="BI15" s="646"/>
      <c r="BJ15" s="646"/>
      <c r="BK15" s="646"/>
      <c r="BL15" s="646"/>
      <c r="BM15" s="646"/>
      <c r="BN15" s="647"/>
      <c r="BO15" s="648">
        <v>7.6</v>
      </c>
      <c r="BP15" s="648"/>
      <c r="BQ15" s="648"/>
      <c r="BR15" s="648"/>
      <c r="BS15" s="654" t="s">
        <v>138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759130</v>
      </c>
      <c r="CS15" s="646"/>
      <c r="CT15" s="646"/>
      <c r="CU15" s="646"/>
      <c r="CV15" s="646"/>
      <c r="CW15" s="646"/>
      <c r="CX15" s="646"/>
      <c r="CY15" s="647"/>
      <c r="CZ15" s="648">
        <v>12.2</v>
      </c>
      <c r="DA15" s="648"/>
      <c r="DB15" s="648"/>
      <c r="DC15" s="648"/>
      <c r="DD15" s="654">
        <v>322078</v>
      </c>
      <c r="DE15" s="646"/>
      <c r="DF15" s="646"/>
      <c r="DG15" s="646"/>
      <c r="DH15" s="646"/>
      <c r="DI15" s="646"/>
      <c r="DJ15" s="646"/>
      <c r="DK15" s="646"/>
      <c r="DL15" s="646"/>
      <c r="DM15" s="646"/>
      <c r="DN15" s="646"/>
      <c r="DO15" s="646"/>
      <c r="DP15" s="647"/>
      <c r="DQ15" s="654">
        <v>630950</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1767</v>
      </c>
      <c r="S16" s="646"/>
      <c r="T16" s="646"/>
      <c r="U16" s="646"/>
      <c r="V16" s="646"/>
      <c r="W16" s="646"/>
      <c r="X16" s="646"/>
      <c r="Y16" s="647"/>
      <c r="Z16" s="648">
        <v>0</v>
      </c>
      <c r="AA16" s="648"/>
      <c r="AB16" s="648"/>
      <c r="AC16" s="648"/>
      <c r="AD16" s="649">
        <v>1767</v>
      </c>
      <c r="AE16" s="649"/>
      <c r="AF16" s="649"/>
      <c r="AG16" s="649"/>
      <c r="AH16" s="649"/>
      <c r="AI16" s="649"/>
      <c r="AJ16" s="649"/>
      <c r="AK16" s="649"/>
      <c r="AL16" s="650">
        <v>0</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225</v>
      </c>
      <c r="BH16" s="646"/>
      <c r="BI16" s="646"/>
      <c r="BJ16" s="646"/>
      <c r="BK16" s="646"/>
      <c r="BL16" s="646"/>
      <c r="BM16" s="646"/>
      <c r="BN16" s="647"/>
      <c r="BO16" s="648" t="s">
        <v>174</v>
      </c>
      <c r="BP16" s="648"/>
      <c r="BQ16" s="648"/>
      <c r="BR16" s="648"/>
      <c r="BS16" s="654" t="s">
        <v>138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3575</v>
      </c>
      <c r="CS16" s="646"/>
      <c r="CT16" s="646"/>
      <c r="CU16" s="646"/>
      <c r="CV16" s="646"/>
      <c r="CW16" s="646"/>
      <c r="CX16" s="646"/>
      <c r="CY16" s="647"/>
      <c r="CZ16" s="648">
        <v>0.1</v>
      </c>
      <c r="DA16" s="648"/>
      <c r="DB16" s="648"/>
      <c r="DC16" s="648"/>
      <c r="DD16" s="654" t="s">
        <v>138</v>
      </c>
      <c r="DE16" s="646"/>
      <c r="DF16" s="646"/>
      <c r="DG16" s="646"/>
      <c r="DH16" s="646"/>
      <c r="DI16" s="646"/>
      <c r="DJ16" s="646"/>
      <c r="DK16" s="646"/>
      <c r="DL16" s="646"/>
      <c r="DM16" s="646"/>
      <c r="DN16" s="646"/>
      <c r="DO16" s="646"/>
      <c r="DP16" s="647"/>
      <c r="DQ16" s="654">
        <v>3575</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9413</v>
      </c>
      <c r="S17" s="646"/>
      <c r="T17" s="646"/>
      <c r="U17" s="646"/>
      <c r="V17" s="646"/>
      <c r="W17" s="646"/>
      <c r="X17" s="646"/>
      <c r="Y17" s="647"/>
      <c r="Z17" s="648">
        <v>0.1</v>
      </c>
      <c r="AA17" s="648"/>
      <c r="AB17" s="648"/>
      <c r="AC17" s="648"/>
      <c r="AD17" s="649">
        <v>9413</v>
      </c>
      <c r="AE17" s="649"/>
      <c r="AF17" s="649"/>
      <c r="AG17" s="649"/>
      <c r="AH17" s="649"/>
      <c r="AI17" s="649"/>
      <c r="AJ17" s="649"/>
      <c r="AK17" s="649"/>
      <c r="AL17" s="650">
        <v>0.3</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174</v>
      </c>
      <c r="BP17" s="648"/>
      <c r="BQ17" s="648"/>
      <c r="BR17" s="648"/>
      <c r="BS17" s="654" t="s">
        <v>138</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792497</v>
      </c>
      <c r="CS17" s="646"/>
      <c r="CT17" s="646"/>
      <c r="CU17" s="646"/>
      <c r="CV17" s="646"/>
      <c r="CW17" s="646"/>
      <c r="CX17" s="646"/>
      <c r="CY17" s="647"/>
      <c r="CZ17" s="648">
        <v>12.8</v>
      </c>
      <c r="DA17" s="648"/>
      <c r="DB17" s="648"/>
      <c r="DC17" s="648"/>
      <c r="DD17" s="654" t="s">
        <v>225</v>
      </c>
      <c r="DE17" s="646"/>
      <c r="DF17" s="646"/>
      <c r="DG17" s="646"/>
      <c r="DH17" s="646"/>
      <c r="DI17" s="646"/>
      <c r="DJ17" s="646"/>
      <c r="DK17" s="646"/>
      <c r="DL17" s="646"/>
      <c r="DM17" s="646"/>
      <c r="DN17" s="646"/>
      <c r="DO17" s="646"/>
      <c r="DP17" s="647"/>
      <c r="DQ17" s="654">
        <v>784497</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1035</v>
      </c>
      <c r="S18" s="646"/>
      <c r="T18" s="646"/>
      <c r="U18" s="646"/>
      <c r="V18" s="646"/>
      <c r="W18" s="646"/>
      <c r="X18" s="646"/>
      <c r="Y18" s="647"/>
      <c r="Z18" s="648">
        <v>0</v>
      </c>
      <c r="AA18" s="648"/>
      <c r="AB18" s="648"/>
      <c r="AC18" s="648"/>
      <c r="AD18" s="649">
        <v>1035</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138</v>
      </c>
      <c r="BP18" s="648"/>
      <c r="BQ18" s="648"/>
      <c r="BR18" s="648"/>
      <c r="BS18" s="654" t="s">
        <v>138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225</v>
      </c>
      <c r="CS18" s="646"/>
      <c r="CT18" s="646"/>
      <c r="CU18" s="646"/>
      <c r="CV18" s="646"/>
      <c r="CW18" s="646"/>
      <c r="CX18" s="646"/>
      <c r="CY18" s="647"/>
      <c r="CZ18" s="648" t="s">
        <v>225</v>
      </c>
      <c r="DA18" s="648"/>
      <c r="DB18" s="648"/>
      <c r="DC18" s="648"/>
      <c r="DD18" s="654" t="s">
        <v>138</v>
      </c>
      <c r="DE18" s="646"/>
      <c r="DF18" s="646"/>
      <c r="DG18" s="646"/>
      <c r="DH18" s="646"/>
      <c r="DI18" s="646"/>
      <c r="DJ18" s="646"/>
      <c r="DK18" s="646"/>
      <c r="DL18" s="646"/>
      <c r="DM18" s="646"/>
      <c r="DN18" s="646"/>
      <c r="DO18" s="646"/>
      <c r="DP18" s="647"/>
      <c r="DQ18" s="654" t="s">
        <v>225</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921</v>
      </c>
      <c r="S19" s="646"/>
      <c r="T19" s="646"/>
      <c r="U19" s="646"/>
      <c r="V19" s="646"/>
      <c r="W19" s="646"/>
      <c r="X19" s="646"/>
      <c r="Y19" s="647"/>
      <c r="Z19" s="648">
        <v>0</v>
      </c>
      <c r="AA19" s="648"/>
      <c r="AB19" s="648"/>
      <c r="AC19" s="648"/>
      <c r="AD19" s="649">
        <v>921</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138</v>
      </c>
      <c r="BH19" s="646"/>
      <c r="BI19" s="646"/>
      <c r="BJ19" s="646"/>
      <c r="BK19" s="646"/>
      <c r="BL19" s="646"/>
      <c r="BM19" s="646"/>
      <c r="BN19" s="647"/>
      <c r="BO19" s="648" t="s">
        <v>138</v>
      </c>
      <c r="BP19" s="648"/>
      <c r="BQ19" s="648"/>
      <c r="BR19" s="648"/>
      <c r="BS19" s="654" t="s">
        <v>138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225</v>
      </c>
      <c r="CS19" s="646"/>
      <c r="CT19" s="646"/>
      <c r="CU19" s="646"/>
      <c r="CV19" s="646"/>
      <c r="CW19" s="646"/>
      <c r="CX19" s="646"/>
      <c r="CY19" s="647"/>
      <c r="CZ19" s="648" t="s">
        <v>225</v>
      </c>
      <c r="DA19" s="648"/>
      <c r="DB19" s="648"/>
      <c r="DC19" s="648"/>
      <c r="DD19" s="654" t="s">
        <v>225</v>
      </c>
      <c r="DE19" s="646"/>
      <c r="DF19" s="646"/>
      <c r="DG19" s="646"/>
      <c r="DH19" s="646"/>
      <c r="DI19" s="646"/>
      <c r="DJ19" s="646"/>
      <c r="DK19" s="646"/>
      <c r="DL19" s="646"/>
      <c r="DM19" s="646"/>
      <c r="DN19" s="646"/>
      <c r="DO19" s="646"/>
      <c r="DP19" s="647"/>
      <c r="DQ19" s="654" t="s">
        <v>225</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154</v>
      </c>
      <c r="S20" s="646"/>
      <c r="T20" s="646"/>
      <c r="U20" s="646"/>
      <c r="V20" s="646"/>
      <c r="W20" s="646"/>
      <c r="X20" s="646"/>
      <c r="Y20" s="647"/>
      <c r="Z20" s="648">
        <v>0</v>
      </c>
      <c r="AA20" s="648"/>
      <c r="AB20" s="648"/>
      <c r="AC20" s="648"/>
      <c r="AD20" s="649">
        <v>154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138</v>
      </c>
      <c r="BH20" s="646"/>
      <c r="BI20" s="646"/>
      <c r="BJ20" s="646"/>
      <c r="BK20" s="646"/>
      <c r="BL20" s="646"/>
      <c r="BM20" s="646"/>
      <c r="BN20" s="647"/>
      <c r="BO20" s="648" t="s">
        <v>225</v>
      </c>
      <c r="BP20" s="648"/>
      <c r="BQ20" s="648"/>
      <c r="BR20" s="648"/>
      <c r="BS20" s="654" t="s">
        <v>225</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6208740</v>
      </c>
      <c r="CS20" s="646"/>
      <c r="CT20" s="646"/>
      <c r="CU20" s="646"/>
      <c r="CV20" s="646"/>
      <c r="CW20" s="646"/>
      <c r="CX20" s="646"/>
      <c r="CY20" s="647"/>
      <c r="CZ20" s="648">
        <v>100</v>
      </c>
      <c r="DA20" s="648"/>
      <c r="DB20" s="648"/>
      <c r="DC20" s="648"/>
      <c r="DD20" s="654">
        <v>1034980</v>
      </c>
      <c r="DE20" s="646"/>
      <c r="DF20" s="646"/>
      <c r="DG20" s="646"/>
      <c r="DH20" s="646"/>
      <c r="DI20" s="646"/>
      <c r="DJ20" s="646"/>
      <c r="DK20" s="646"/>
      <c r="DL20" s="646"/>
      <c r="DM20" s="646"/>
      <c r="DN20" s="646"/>
      <c r="DO20" s="646"/>
      <c r="DP20" s="647"/>
      <c r="DQ20" s="654">
        <v>4434980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7303</v>
      </c>
      <c r="S21" s="646"/>
      <c r="T21" s="646"/>
      <c r="U21" s="646"/>
      <c r="V21" s="646"/>
      <c r="W21" s="646"/>
      <c r="X21" s="646"/>
      <c r="Y21" s="647"/>
      <c r="Z21" s="648">
        <v>0.1</v>
      </c>
      <c r="AA21" s="648"/>
      <c r="AB21" s="648"/>
      <c r="AC21" s="648"/>
      <c r="AD21" s="649">
        <v>7303</v>
      </c>
      <c r="AE21" s="649"/>
      <c r="AF21" s="649"/>
      <c r="AG21" s="649"/>
      <c r="AH21" s="649"/>
      <c r="AI21" s="649"/>
      <c r="AJ21" s="649"/>
      <c r="AK21" s="649"/>
      <c r="AL21" s="650">
        <v>0.2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174</v>
      </c>
      <c r="BH21" s="646"/>
      <c r="BI21" s="646"/>
      <c r="BJ21" s="646"/>
      <c r="BK21" s="646"/>
      <c r="BL21" s="646"/>
      <c r="BM21" s="646"/>
      <c r="BN21" s="647"/>
      <c r="BO21" s="648" t="s">
        <v>225</v>
      </c>
      <c r="BP21" s="648"/>
      <c r="BQ21" s="648"/>
      <c r="BR21" s="648"/>
      <c r="BS21" s="654" t="s">
        <v>225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3316953</v>
      </c>
      <c r="S22" s="646"/>
      <c r="T22" s="646"/>
      <c r="U22" s="646"/>
      <c r="V22" s="646"/>
      <c r="W22" s="646"/>
      <c r="X22" s="646"/>
      <c r="Y22" s="647"/>
      <c r="Z22" s="648">
        <v>47.4</v>
      </c>
      <c r="AA22" s="648"/>
      <c r="AB22" s="648"/>
      <c r="AC22" s="648"/>
      <c r="AD22" s="649">
        <v>2937029</v>
      </c>
      <c r="AE22" s="649"/>
      <c r="AF22" s="649"/>
      <c r="AG22" s="649"/>
      <c r="AH22" s="649"/>
      <c r="AI22" s="649"/>
      <c r="AJ22" s="649"/>
      <c r="AK22" s="649"/>
      <c r="AL22" s="650">
        <v>80.599999999999994</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225</v>
      </c>
      <c r="BH22" s="646"/>
      <c r="BI22" s="646"/>
      <c r="BJ22" s="646"/>
      <c r="BK22" s="646"/>
      <c r="BL22" s="646"/>
      <c r="BM22" s="646"/>
      <c r="BN22" s="647"/>
      <c r="BO22" s="648" t="s">
        <v>225</v>
      </c>
      <c r="BP22" s="648"/>
      <c r="BQ22" s="648"/>
      <c r="BR22" s="648"/>
      <c r="BS22" s="654" t="s">
        <v>225</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2937029</v>
      </c>
      <c r="S23" s="646"/>
      <c r="T23" s="646"/>
      <c r="U23" s="646"/>
      <c r="V23" s="646"/>
      <c r="W23" s="646"/>
      <c r="X23" s="646"/>
      <c r="Y23" s="647"/>
      <c r="Z23" s="648">
        <v>41.9</v>
      </c>
      <c r="AA23" s="648"/>
      <c r="AB23" s="648"/>
      <c r="AC23" s="648"/>
      <c r="AD23" s="649">
        <v>2937029</v>
      </c>
      <c r="AE23" s="649"/>
      <c r="AF23" s="649"/>
      <c r="AG23" s="649"/>
      <c r="AH23" s="649"/>
      <c r="AI23" s="649"/>
      <c r="AJ23" s="649"/>
      <c r="AK23" s="649"/>
      <c r="AL23" s="650">
        <v>80.599999999999994</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225</v>
      </c>
      <c r="BH23" s="646"/>
      <c r="BI23" s="646"/>
      <c r="BJ23" s="646"/>
      <c r="BK23" s="646"/>
      <c r="BL23" s="646"/>
      <c r="BM23" s="646"/>
      <c r="BN23" s="647"/>
      <c r="BO23" s="648" t="s">
        <v>225</v>
      </c>
      <c r="BP23" s="648"/>
      <c r="BQ23" s="648"/>
      <c r="BR23" s="648"/>
      <c r="BS23" s="654" t="s">
        <v>138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8" t="s">
        <v>284</v>
      </c>
      <c r="DM23" s="679"/>
      <c r="DN23" s="679"/>
      <c r="DO23" s="679"/>
      <c r="DP23" s="679"/>
      <c r="DQ23" s="679"/>
      <c r="DR23" s="679"/>
      <c r="DS23" s="679"/>
      <c r="DT23" s="679"/>
      <c r="DU23" s="679"/>
      <c r="DV23" s="680"/>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379657</v>
      </c>
      <c r="S24" s="646"/>
      <c r="T24" s="646"/>
      <c r="U24" s="646"/>
      <c r="V24" s="646"/>
      <c r="W24" s="646"/>
      <c r="X24" s="646"/>
      <c r="Y24" s="647"/>
      <c r="Z24" s="648">
        <v>5.4</v>
      </c>
      <c r="AA24" s="648"/>
      <c r="AB24" s="648"/>
      <c r="AC24" s="648"/>
      <c r="AD24" s="649" t="s">
        <v>138</v>
      </c>
      <c r="AE24" s="649"/>
      <c r="AF24" s="649"/>
      <c r="AG24" s="649"/>
      <c r="AH24" s="649"/>
      <c r="AI24" s="649"/>
      <c r="AJ24" s="649"/>
      <c r="AK24" s="649"/>
      <c r="AL24" s="650" t="s">
        <v>138</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225</v>
      </c>
      <c r="BH24" s="646"/>
      <c r="BI24" s="646"/>
      <c r="BJ24" s="646"/>
      <c r="BK24" s="646"/>
      <c r="BL24" s="646"/>
      <c r="BM24" s="646"/>
      <c r="BN24" s="647"/>
      <c r="BO24" s="648" t="s">
        <v>225</v>
      </c>
      <c r="BP24" s="648"/>
      <c r="BQ24" s="648"/>
      <c r="BR24" s="648"/>
      <c r="BS24" s="654" t="s">
        <v>138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2141055</v>
      </c>
      <c r="CS24" s="635"/>
      <c r="CT24" s="635"/>
      <c r="CU24" s="635"/>
      <c r="CV24" s="635"/>
      <c r="CW24" s="635"/>
      <c r="CX24" s="635"/>
      <c r="CY24" s="636"/>
      <c r="CZ24" s="639">
        <v>34.5</v>
      </c>
      <c r="DA24" s="640"/>
      <c r="DB24" s="640"/>
      <c r="DC24" s="659"/>
      <c r="DD24" s="681">
        <v>1741092</v>
      </c>
      <c r="DE24" s="635"/>
      <c r="DF24" s="635"/>
      <c r="DG24" s="635"/>
      <c r="DH24" s="635"/>
      <c r="DI24" s="635"/>
      <c r="DJ24" s="635"/>
      <c r="DK24" s="636"/>
      <c r="DL24" s="681">
        <v>1517145</v>
      </c>
      <c r="DM24" s="635"/>
      <c r="DN24" s="635"/>
      <c r="DO24" s="635"/>
      <c r="DP24" s="635"/>
      <c r="DQ24" s="635"/>
      <c r="DR24" s="635"/>
      <c r="DS24" s="635"/>
      <c r="DT24" s="635"/>
      <c r="DU24" s="635"/>
      <c r="DV24" s="636"/>
      <c r="DW24" s="639">
        <v>40.5</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267</v>
      </c>
      <c r="S25" s="646"/>
      <c r="T25" s="646"/>
      <c r="U25" s="646"/>
      <c r="V25" s="646"/>
      <c r="W25" s="646"/>
      <c r="X25" s="646"/>
      <c r="Y25" s="647"/>
      <c r="Z25" s="648">
        <v>0</v>
      </c>
      <c r="AA25" s="648"/>
      <c r="AB25" s="648"/>
      <c r="AC25" s="648"/>
      <c r="AD25" s="649" t="s">
        <v>225</v>
      </c>
      <c r="AE25" s="649"/>
      <c r="AF25" s="649"/>
      <c r="AG25" s="649"/>
      <c r="AH25" s="649"/>
      <c r="AI25" s="649"/>
      <c r="AJ25" s="649"/>
      <c r="AK25" s="649"/>
      <c r="AL25" s="650" t="s">
        <v>138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225</v>
      </c>
      <c r="BH25" s="646"/>
      <c r="BI25" s="646"/>
      <c r="BJ25" s="646"/>
      <c r="BK25" s="646"/>
      <c r="BL25" s="646"/>
      <c r="BM25" s="646"/>
      <c r="BN25" s="647"/>
      <c r="BO25" s="648" t="s">
        <v>138</v>
      </c>
      <c r="BP25" s="648"/>
      <c r="BQ25" s="648"/>
      <c r="BR25" s="648"/>
      <c r="BS25" s="654" t="s">
        <v>138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803477</v>
      </c>
      <c r="CS25" s="670"/>
      <c r="CT25" s="670"/>
      <c r="CU25" s="670"/>
      <c r="CV25" s="670"/>
      <c r="CW25" s="670"/>
      <c r="CX25" s="670"/>
      <c r="CY25" s="671"/>
      <c r="CZ25" s="650">
        <v>12.9</v>
      </c>
      <c r="DA25" s="682"/>
      <c r="DB25" s="682"/>
      <c r="DC25" s="684"/>
      <c r="DD25" s="654">
        <v>737144</v>
      </c>
      <c r="DE25" s="670"/>
      <c r="DF25" s="670"/>
      <c r="DG25" s="670"/>
      <c r="DH25" s="670"/>
      <c r="DI25" s="670"/>
      <c r="DJ25" s="670"/>
      <c r="DK25" s="671"/>
      <c r="DL25" s="654">
        <v>722741</v>
      </c>
      <c r="DM25" s="670"/>
      <c r="DN25" s="670"/>
      <c r="DO25" s="670"/>
      <c r="DP25" s="670"/>
      <c r="DQ25" s="670"/>
      <c r="DR25" s="670"/>
      <c r="DS25" s="670"/>
      <c r="DT25" s="670"/>
      <c r="DU25" s="670"/>
      <c r="DV25" s="671"/>
      <c r="DW25" s="650">
        <v>19.3</v>
      </c>
      <c r="DX25" s="682"/>
      <c r="DY25" s="682"/>
      <c r="DZ25" s="682"/>
      <c r="EA25" s="682"/>
      <c r="EB25" s="682"/>
      <c r="EC25" s="683"/>
    </row>
    <row r="26" spans="2:133" ht="11.25" customHeight="1" x14ac:dyDescent="0.15">
      <c r="B26" s="642" t="s">
        <v>292</v>
      </c>
      <c r="C26" s="643"/>
      <c r="D26" s="643"/>
      <c r="E26" s="643"/>
      <c r="F26" s="643"/>
      <c r="G26" s="643"/>
      <c r="H26" s="643"/>
      <c r="I26" s="643"/>
      <c r="J26" s="643"/>
      <c r="K26" s="643"/>
      <c r="L26" s="643"/>
      <c r="M26" s="643"/>
      <c r="N26" s="643"/>
      <c r="O26" s="643"/>
      <c r="P26" s="643"/>
      <c r="Q26" s="644"/>
      <c r="R26" s="645">
        <v>4013372</v>
      </c>
      <c r="S26" s="646"/>
      <c r="T26" s="646"/>
      <c r="U26" s="646"/>
      <c r="V26" s="646"/>
      <c r="W26" s="646"/>
      <c r="X26" s="646"/>
      <c r="Y26" s="647"/>
      <c r="Z26" s="648">
        <v>57.3</v>
      </c>
      <c r="AA26" s="648"/>
      <c r="AB26" s="648"/>
      <c r="AC26" s="648"/>
      <c r="AD26" s="649">
        <v>3633448</v>
      </c>
      <c r="AE26" s="649"/>
      <c r="AF26" s="649"/>
      <c r="AG26" s="649"/>
      <c r="AH26" s="649"/>
      <c r="AI26" s="649"/>
      <c r="AJ26" s="649"/>
      <c r="AK26" s="649"/>
      <c r="AL26" s="650">
        <v>99.7</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138</v>
      </c>
      <c r="BH26" s="646"/>
      <c r="BI26" s="646"/>
      <c r="BJ26" s="646"/>
      <c r="BK26" s="646"/>
      <c r="BL26" s="646"/>
      <c r="BM26" s="646"/>
      <c r="BN26" s="647"/>
      <c r="BO26" s="648" t="s">
        <v>138</v>
      </c>
      <c r="BP26" s="648"/>
      <c r="BQ26" s="648"/>
      <c r="BR26" s="648"/>
      <c r="BS26" s="654" t="s">
        <v>138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455667</v>
      </c>
      <c r="CS26" s="646"/>
      <c r="CT26" s="646"/>
      <c r="CU26" s="646"/>
      <c r="CV26" s="646"/>
      <c r="CW26" s="646"/>
      <c r="CX26" s="646"/>
      <c r="CY26" s="647"/>
      <c r="CZ26" s="650">
        <v>7.3</v>
      </c>
      <c r="DA26" s="682"/>
      <c r="DB26" s="682"/>
      <c r="DC26" s="684"/>
      <c r="DD26" s="654">
        <v>450648</v>
      </c>
      <c r="DE26" s="646"/>
      <c r="DF26" s="646"/>
      <c r="DG26" s="646"/>
      <c r="DH26" s="646"/>
      <c r="DI26" s="646"/>
      <c r="DJ26" s="646"/>
      <c r="DK26" s="647"/>
      <c r="DL26" s="654" t="s">
        <v>138</v>
      </c>
      <c r="DM26" s="646"/>
      <c r="DN26" s="646"/>
      <c r="DO26" s="646"/>
      <c r="DP26" s="646"/>
      <c r="DQ26" s="646"/>
      <c r="DR26" s="646"/>
      <c r="DS26" s="646"/>
      <c r="DT26" s="646"/>
      <c r="DU26" s="646"/>
      <c r="DV26" s="647"/>
      <c r="DW26" s="650" t="s">
        <v>225</v>
      </c>
      <c r="DX26" s="682"/>
      <c r="DY26" s="682"/>
      <c r="DZ26" s="682"/>
      <c r="EA26" s="682"/>
      <c r="EB26" s="682"/>
      <c r="EC26" s="683"/>
    </row>
    <row r="27" spans="2:133" ht="11.25" customHeight="1" x14ac:dyDescent="0.15">
      <c r="B27" s="642" t="s">
        <v>295</v>
      </c>
      <c r="C27" s="643"/>
      <c r="D27" s="643"/>
      <c r="E27" s="643"/>
      <c r="F27" s="643"/>
      <c r="G27" s="643"/>
      <c r="H27" s="643"/>
      <c r="I27" s="643"/>
      <c r="J27" s="643"/>
      <c r="K27" s="643"/>
      <c r="L27" s="643"/>
      <c r="M27" s="643"/>
      <c r="N27" s="643"/>
      <c r="O27" s="643"/>
      <c r="P27" s="643"/>
      <c r="Q27" s="644"/>
      <c r="R27" s="645">
        <v>694</v>
      </c>
      <c r="S27" s="646"/>
      <c r="T27" s="646"/>
      <c r="U27" s="646"/>
      <c r="V27" s="646"/>
      <c r="W27" s="646"/>
      <c r="X27" s="646"/>
      <c r="Y27" s="647"/>
      <c r="Z27" s="648">
        <v>0</v>
      </c>
      <c r="AA27" s="648"/>
      <c r="AB27" s="648"/>
      <c r="AC27" s="648"/>
      <c r="AD27" s="649">
        <v>694</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478523</v>
      </c>
      <c r="BH27" s="646"/>
      <c r="BI27" s="646"/>
      <c r="BJ27" s="646"/>
      <c r="BK27" s="646"/>
      <c r="BL27" s="646"/>
      <c r="BM27" s="646"/>
      <c r="BN27" s="647"/>
      <c r="BO27" s="648">
        <v>100</v>
      </c>
      <c r="BP27" s="648"/>
      <c r="BQ27" s="648"/>
      <c r="BR27" s="648"/>
      <c r="BS27" s="654" t="s">
        <v>225</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547273</v>
      </c>
      <c r="CS27" s="670"/>
      <c r="CT27" s="670"/>
      <c r="CU27" s="670"/>
      <c r="CV27" s="670"/>
      <c r="CW27" s="670"/>
      <c r="CX27" s="670"/>
      <c r="CY27" s="671"/>
      <c r="CZ27" s="650">
        <v>8.8000000000000007</v>
      </c>
      <c r="DA27" s="682"/>
      <c r="DB27" s="682"/>
      <c r="DC27" s="684"/>
      <c r="DD27" s="654">
        <v>221643</v>
      </c>
      <c r="DE27" s="670"/>
      <c r="DF27" s="670"/>
      <c r="DG27" s="670"/>
      <c r="DH27" s="670"/>
      <c r="DI27" s="670"/>
      <c r="DJ27" s="670"/>
      <c r="DK27" s="671"/>
      <c r="DL27" s="654">
        <v>209709</v>
      </c>
      <c r="DM27" s="670"/>
      <c r="DN27" s="670"/>
      <c r="DO27" s="670"/>
      <c r="DP27" s="670"/>
      <c r="DQ27" s="670"/>
      <c r="DR27" s="670"/>
      <c r="DS27" s="670"/>
      <c r="DT27" s="670"/>
      <c r="DU27" s="670"/>
      <c r="DV27" s="671"/>
      <c r="DW27" s="650">
        <v>5.6</v>
      </c>
      <c r="DX27" s="682"/>
      <c r="DY27" s="682"/>
      <c r="DZ27" s="682"/>
      <c r="EA27" s="682"/>
      <c r="EB27" s="682"/>
      <c r="EC27" s="683"/>
    </row>
    <row r="28" spans="2:133" ht="11.25" customHeight="1" x14ac:dyDescent="0.15">
      <c r="B28" s="642" t="s">
        <v>298</v>
      </c>
      <c r="C28" s="643"/>
      <c r="D28" s="643"/>
      <c r="E28" s="643"/>
      <c r="F28" s="643"/>
      <c r="G28" s="643"/>
      <c r="H28" s="643"/>
      <c r="I28" s="643"/>
      <c r="J28" s="643"/>
      <c r="K28" s="643"/>
      <c r="L28" s="643"/>
      <c r="M28" s="643"/>
      <c r="N28" s="643"/>
      <c r="O28" s="643"/>
      <c r="P28" s="643"/>
      <c r="Q28" s="644"/>
      <c r="R28" s="645">
        <v>44951</v>
      </c>
      <c r="S28" s="646"/>
      <c r="T28" s="646"/>
      <c r="U28" s="646"/>
      <c r="V28" s="646"/>
      <c r="W28" s="646"/>
      <c r="X28" s="646"/>
      <c r="Y28" s="647"/>
      <c r="Z28" s="648">
        <v>0.6</v>
      </c>
      <c r="AA28" s="648"/>
      <c r="AB28" s="648"/>
      <c r="AC28" s="648"/>
      <c r="AD28" s="649" t="s">
        <v>225</v>
      </c>
      <c r="AE28" s="649"/>
      <c r="AF28" s="649"/>
      <c r="AG28" s="649"/>
      <c r="AH28" s="649"/>
      <c r="AI28" s="649"/>
      <c r="AJ28" s="649"/>
      <c r="AK28" s="649"/>
      <c r="AL28" s="650" t="s">
        <v>138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790305</v>
      </c>
      <c r="CS28" s="646"/>
      <c r="CT28" s="646"/>
      <c r="CU28" s="646"/>
      <c r="CV28" s="646"/>
      <c r="CW28" s="646"/>
      <c r="CX28" s="646"/>
      <c r="CY28" s="647"/>
      <c r="CZ28" s="650">
        <v>12.7</v>
      </c>
      <c r="DA28" s="682"/>
      <c r="DB28" s="682"/>
      <c r="DC28" s="684"/>
      <c r="DD28" s="654">
        <v>782305</v>
      </c>
      <c r="DE28" s="646"/>
      <c r="DF28" s="646"/>
      <c r="DG28" s="646"/>
      <c r="DH28" s="646"/>
      <c r="DI28" s="646"/>
      <c r="DJ28" s="646"/>
      <c r="DK28" s="647"/>
      <c r="DL28" s="654">
        <v>584695</v>
      </c>
      <c r="DM28" s="646"/>
      <c r="DN28" s="646"/>
      <c r="DO28" s="646"/>
      <c r="DP28" s="646"/>
      <c r="DQ28" s="646"/>
      <c r="DR28" s="646"/>
      <c r="DS28" s="646"/>
      <c r="DT28" s="646"/>
      <c r="DU28" s="646"/>
      <c r="DV28" s="647"/>
      <c r="DW28" s="650">
        <v>15.6</v>
      </c>
      <c r="DX28" s="682"/>
      <c r="DY28" s="682"/>
      <c r="DZ28" s="682"/>
      <c r="EA28" s="682"/>
      <c r="EB28" s="682"/>
      <c r="EC28" s="683"/>
    </row>
    <row r="29" spans="2:133" ht="11.25" customHeight="1" x14ac:dyDescent="0.15">
      <c r="B29" s="642" t="s">
        <v>300</v>
      </c>
      <c r="C29" s="643"/>
      <c r="D29" s="643"/>
      <c r="E29" s="643"/>
      <c r="F29" s="643"/>
      <c r="G29" s="643"/>
      <c r="H29" s="643"/>
      <c r="I29" s="643"/>
      <c r="J29" s="643"/>
      <c r="K29" s="643"/>
      <c r="L29" s="643"/>
      <c r="M29" s="643"/>
      <c r="N29" s="643"/>
      <c r="O29" s="643"/>
      <c r="P29" s="643"/>
      <c r="Q29" s="644"/>
      <c r="R29" s="645">
        <v>54302</v>
      </c>
      <c r="S29" s="646"/>
      <c r="T29" s="646"/>
      <c r="U29" s="646"/>
      <c r="V29" s="646"/>
      <c r="W29" s="646"/>
      <c r="X29" s="646"/>
      <c r="Y29" s="647"/>
      <c r="Z29" s="648">
        <v>0.8</v>
      </c>
      <c r="AA29" s="648"/>
      <c r="AB29" s="648"/>
      <c r="AC29" s="648"/>
      <c r="AD29" s="649">
        <v>2356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790305</v>
      </c>
      <c r="CS29" s="670"/>
      <c r="CT29" s="670"/>
      <c r="CU29" s="670"/>
      <c r="CV29" s="670"/>
      <c r="CW29" s="670"/>
      <c r="CX29" s="670"/>
      <c r="CY29" s="671"/>
      <c r="CZ29" s="650">
        <v>12.7</v>
      </c>
      <c r="DA29" s="682"/>
      <c r="DB29" s="682"/>
      <c r="DC29" s="684"/>
      <c r="DD29" s="654">
        <v>782305</v>
      </c>
      <c r="DE29" s="670"/>
      <c r="DF29" s="670"/>
      <c r="DG29" s="670"/>
      <c r="DH29" s="670"/>
      <c r="DI29" s="670"/>
      <c r="DJ29" s="670"/>
      <c r="DK29" s="671"/>
      <c r="DL29" s="654">
        <v>584695</v>
      </c>
      <c r="DM29" s="670"/>
      <c r="DN29" s="670"/>
      <c r="DO29" s="670"/>
      <c r="DP29" s="670"/>
      <c r="DQ29" s="670"/>
      <c r="DR29" s="670"/>
      <c r="DS29" s="670"/>
      <c r="DT29" s="670"/>
      <c r="DU29" s="670"/>
      <c r="DV29" s="671"/>
      <c r="DW29" s="650">
        <v>15.6</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6135</v>
      </c>
      <c r="S30" s="646"/>
      <c r="T30" s="646"/>
      <c r="U30" s="646"/>
      <c r="V30" s="646"/>
      <c r="W30" s="646"/>
      <c r="X30" s="646"/>
      <c r="Y30" s="647"/>
      <c r="Z30" s="648">
        <v>0.1</v>
      </c>
      <c r="AA30" s="648"/>
      <c r="AB30" s="648"/>
      <c r="AC30" s="648"/>
      <c r="AD30" s="649" t="s">
        <v>138</v>
      </c>
      <c r="AE30" s="649"/>
      <c r="AF30" s="649"/>
      <c r="AG30" s="649"/>
      <c r="AH30" s="649"/>
      <c r="AI30" s="649"/>
      <c r="AJ30" s="649"/>
      <c r="AK30" s="649"/>
      <c r="AL30" s="650" t="s">
        <v>138</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761576</v>
      </c>
      <c r="CS30" s="646"/>
      <c r="CT30" s="646"/>
      <c r="CU30" s="646"/>
      <c r="CV30" s="646"/>
      <c r="CW30" s="646"/>
      <c r="CX30" s="646"/>
      <c r="CY30" s="647"/>
      <c r="CZ30" s="650">
        <v>12.3</v>
      </c>
      <c r="DA30" s="682"/>
      <c r="DB30" s="682"/>
      <c r="DC30" s="684"/>
      <c r="DD30" s="654">
        <v>753576</v>
      </c>
      <c r="DE30" s="646"/>
      <c r="DF30" s="646"/>
      <c r="DG30" s="646"/>
      <c r="DH30" s="646"/>
      <c r="DI30" s="646"/>
      <c r="DJ30" s="646"/>
      <c r="DK30" s="647"/>
      <c r="DL30" s="654">
        <v>555966</v>
      </c>
      <c r="DM30" s="646"/>
      <c r="DN30" s="646"/>
      <c r="DO30" s="646"/>
      <c r="DP30" s="646"/>
      <c r="DQ30" s="646"/>
      <c r="DR30" s="646"/>
      <c r="DS30" s="646"/>
      <c r="DT30" s="646"/>
      <c r="DU30" s="646"/>
      <c r="DV30" s="647"/>
      <c r="DW30" s="650">
        <v>14.8</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464745</v>
      </c>
      <c r="S31" s="646"/>
      <c r="T31" s="646"/>
      <c r="U31" s="646"/>
      <c r="V31" s="646"/>
      <c r="W31" s="646"/>
      <c r="X31" s="646"/>
      <c r="Y31" s="647"/>
      <c r="Z31" s="648">
        <v>6.6</v>
      </c>
      <c r="AA31" s="648"/>
      <c r="AB31" s="648"/>
      <c r="AC31" s="648"/>
      <c r="AD31" s="649" t="s">
        <v>174</v>
      </c>
      <c r="AE31" s="649"/>
      <c r="AF31" s="649"/>
      <c r="AG31" s="649"/>
      <c r="AH31" s="649"/>
      <c r="AI31" s="649"/>
      <c r="AJ31" s="649"/>
      <c r="AK31" s="649"/>
      <c r="AL31" s="650" t="s">
        <v>225</v>
      </c>
      <c r="AM31" s="651"/>
      <c r="AN31" s="651"/>
      <c r="AO31" s="652"/>
      <c r="AP31" s="702" t="s">
        <v>308</v>
      </c>
      <c r="AQ31" s="703"/>
      <c r="AR31" s="703"/>
      <c r="AS31" s="703"/>
      <c r="AT31" s="708" t="s">
        <v>309</v>
      </c>
      <c r="AU31" s="231"/>
      <c r="AV31" s="231"/>
      <c r="AW31" s="231"/>
      <c r="AX31" s="631" t="s">
        <v>186</v>
      </c>
      <c r="AY31" s="632"/>
      <c r="AZ31" s="632"/>
      <c r="BA31" s="632"/>
      <c r="BB31" s="632"/>
      <c r="BC31" s="632"/>
      <c r="BD31" s="632"/>
      <c r="BE31" s="632"/>
      <c r="BF31" s="633"/>
      <c r="BG31" s="701">
        <v>97.8</v>
      </c>
      <c r="BH31" s="697"/>
      <c r="BI31" s="697"/>
      <c r="BJ31" s="697"/>
      <c r="BK31" s="697"/>
      <c r="BL31" s="697"/>
      <c r="BM31" s="640">
        <v>92.7</v>
      </c>
      <c r="BN31" s="697"/>
      <c r="BO31" s="697"/>
      <c r="BP31" s="697"/>
      <c r="BQ31" s="698"/>
      <c r="BR31" s="701">
        <v>99</v>
      </c>
      <c r="BS31" s="697"/>
      <c r="BT31" s="697"/>
      <c r="BU31" s="697"/>
      <c r="BV31" s="697"/>
      <c r="BW31" s="697"/>
      <c r="BX31" s="640">
        <v>93.2</v>
      </c>
      <c r="BY31" s="697"/>
      <c r="BZ31" s="697"/>
      <c r="CA31" s="697"/>
      <c r="CB31" s="698"/>
      <c r="CD31" s="693"/>
      <c r="CE31" s="694"/>
      <c r="CF31" s="660" t="s">
        <v>310</v>
      </c>
      <c r="CG31" s="661"/>
      <c r="CH31" s="661"/>
      <c r="CI31" s="661"/>
      <c r="CJ31" s="661"/>
      <c r="CK31" s="661"/>
      <c r="CL31" s="661"/>
      <c r="CM31" s="661"/>
      <c r="CN31" s="661"/>
      <c r="CO31" s="661"/>
      <c r="CP31" s="661"/>
      <c r="CQ31" s="662"/>
      <c r="CR31" s="645">
        <v>28729</v>
      </c>
      <c r="CS31" s="670"/>
      <c r="CT31" s="670"/>
      <c r="CU31" s="670"/>
      <c r="CV31" s="670"/>
      <c r="CW31" s="670"/>
      <c r="CX31" s="670"/>
      <c r="CY31" s="671"/>
      <c r="CZ31" s="650">
        <v>0.5</v>
      </c>
      <c r="DA31" s="682"/>
      <c r="DB31" s="682"/>
      <c r="DC31" s="684"/>
      <c r="DD31" s="654">
        <v>28729</v>
      </c>
      <c r="DE31" s="670"/>
      <c r="DF31" s="670"/>
      <c r="DG31" s="670"/>
      <c r="DH31" s="670"/>
      <c r="DI31" s="670"/>
      <c r="DJ31" s="670"/>
      <c r="DK31" s="671"/>
      <c r="DL31" s="654">
        <v>28729</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225</v>
      </c>
      <c r="S32" s="646"/>
      <c r="T32" s="646"/>
      <c r="U32" s="646"/>
      <c r="V32" s="646"/>
      <c r="W32" s="646"/>
      <c r="X32" s="646"/>
      <c r="Y32" s="647"/>
      <c r="Z32" s="648" t="s">
        <v>225</v>
      </c>
      <c r="AA32" s="648"/>
      <c r="AB32" s="648"/>
      <c r="AC32" s="648"/>
      <c r="AD32" s="649" t="s">
        <v>138</v>
      </c>
      <c r="AE32" s="649"/>
      <c r="AF32" s="649"/>
      <c r="AG32" s="649"/>
      <c r="AH32" s="649"/>
      <c r="AI32" s="649"/>
      <c r="AJ32" s="649"/>
      <c r="AK32" s="649"/>
      <c r="AL32" s="650" t="s">
        <v>225</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96.9</v>
      </c>
      <c r="BH32" s="670"/>
      <c r="BI32" s="670"/>
      <c r="BJ32" s="670"/>
      <c r="BK32" s="670"/>
      <c r="BL32" s="670"/>
      <c r="BM32" s="651">
        <v>94.1</v>
      </c>
      <c r="BN32" s="699"/>
      <c r="BO32" s="699"/>
      <c r="BP32" s="699"/>
      <c r="BQ32" s="700"/>
      <c r="BR32" s="711">
        <v>99.3</v>
      </c>
      <c r="BS32" s="670"/>
      <c r="BT32" s="670"/>
      <c r="BU32" s="670"/>
      <c r="BV32" s="670"/>
      <c r="BW32" s="670"/>
      <c r="BX32" s="651">
        <v>95.6</v>
      </c>
      <c r="BY32" s="699"/>
      <c r="BZ32" s="699"/>
      <c r="CA32" s="699"/>
      <c r="CB32" s="700"/>
      <c r="CD32" s="695"/>
      <c r="CE32" s="696"/>
      <c r="CF32" s="660" t="s">
        <v>314</v>
      </c>
      <c r="CG32" s="661"/>
      <c r="CH32" s="661"/>
      <c r="CI32" s="661"/>
      <c r="CJ32" s="661"/>
      <c r="CK32" s="661"/>
      <c r="CL32" s="661"/>
      <c r="CM32" s="661"/>
      <c r="CN32" s="661"/>
      <c r="CO32" s="661"/>
      <c r="CP32" s="661"/>
      <c r="CQ32" s="662"/>
      <c r="CR32" s="645" t="s">
        <v>225</v>
      </c>
      <c r="CS32" s="646"/>
      <c r="CT32" s="646"/>
      <c r="CU32" s="646"/>
      <c r="CV32" s="646"/>
      <c r="CW32" s="646"/>
      <c r="CX32" s="646"/>
      <c r="CY32" s="647"/>
      <c r="CZ32" s="650" t="s">
        <v>138</v>
      </c>
      <c r="DA32" s="682"/>
      <c r="DB32" s="682"/>
      <c r="DC32" s="684"/>
      <c r="DD32" s="654" t="s">
        <v>225</v>
      </c>
      <c r="DE32" s="646"/>
      <c r="DF32" s="646"/>
      <c r="DG32" s="646"/>
      <c r="DH32" s="646"/>
      <c r="DI32" s="646"/>
      <c r="DJ32" s="646"/>
      <c r="DK32" s="647"/>
      <c r="DL32" s="654" t="s">
        <v>138</v>
      </c>
      <c r="DM32" s="646"/>
      <c r="DN32" s="646"/>
      <c r="DO32" s="646"/>
      <c r="DP32" s="646"/>
      <c r="DQ32" s="646"/>
      <c r="DR32" s="646"/>
      <c r="DS32" s="646"/>
      <c r="DT32" s="646"/>
      <c r="DU32" s="646"/>
      <c r="DV32" s="647"/>
      <c r="DW32" s="650" t="s">
        <v>225</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563256</v>
      </c>
      <c r="S33" s="646"/>
      <c r="T33" s="646"/>
      <c r="U33" s="646"/>
      <c r="V33" s="646"/>
      <c r="W33" s="646"/>
      <c r="X33" s="646"/>
      <c r="Y33" s="647"/>
      <c r="Z33" s="648">
        <v>8</v>
      </c>
      <c r="AA33" s="648"/>
      <c r="AB33" s="648"/>
      <c r="AC33" s="648"/>
      <c r="AD33" s="649" t="s">
        <v>225</v>
      </c>
      <c r="AE33" s="649"/>
      <c r="AF33" s="649"/>
      <c r="AG33" s="649"/>
      <c r="AH33" s="649"/>
      <c r="AI33" s="649"/>
      <c r="AJ33" s="649"/>
      <c r="AK33" s="649"/>
      <c r="AL33" s="650" t="s">
        <v>138</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98.2</v>
      </c>
      <c r="BH33" s="716"/>
      <c r="BI33" s="716"/>
      <c r="BJ33" s="716"/>
      <c r="BK33" s="716"/>
      <c r="BL33" s="716"/>
      <c r="BM33" s="717">
        <v>89.9</v>
      </c>
      <c r="BN33" s="716"/>
      <c r="BO33" s="716"/>
      <c r="BP33" s="716"/>
      <c r="BQ33" s="718"/>
      <c r="BR33" s="715">
        <v>98.6</v>
      </c>
      <c r="BS33" s="716"/>
      <c r="BT33" s="716"/>
      <c r="BU33" s="716"/>
      <c r="BV33" s="716"/>
      <c r="BW33" s="716"/>
      <c r="BX33" s="717">
        <v>89.7</v>
      </c>
      <c r="BY33" s="716"/>
      <c r="BZ33" s="716"/>
      <c r="CA33" s="716"/>
      <c r="CB33" s="718"/>
      <c r="CD33" s="660" t="s">
        <v>317</v>
      </c>
      <c r="CE33" s="661"/>
      <c r="CF33" s="661"/>
      <c r="CG33" s="661"/>
      <c r="CH33" s="661"/>
      <c r="CI33" s="661"/>
      <c r="CJ33" s="661"/>
      <c r="CK33" s="661"/>
      <c r="CL33" s="661"/>
      <c r="CM33" s="661"/>
      <c r="CN33" s="661"/>
      <c r="CO33" s="661"/>
      <c r="CP33" s="661"/>
      <c r="CQ33" s="662"/>
      <c r="CR33" s="645">
        <v>3029130</v>
      </c>
      <c r="CS33" s="670"/>
      <c r="CT33" s="670"/>
      <c r="CU33" s="670"/>
      <c r="CV33" s="670"/>
      <c r="CW33" s="670"/>
      <c r="CX33" s="670"/>
      <c r="CY33" s="671"/>
      <c r="CZ33" s="650">
        <v>48.8</v>
      </c>
      <c r="DA33" s="682"/>
      <c r="DB33" s="682"/>
      <c r="DC33" s="684"/>
      <c r="DD33" s="654">
        <v>2294133</v>
      </c>
      <c r="DE33" s="670"/>
      <c r="DF33" s="670"/>
      <c r="DG33" s="670"/>
      <c r="DH33" s="670"/>
      <c r="DI33" s="670"/>
      <c r="DJ33" s="670"/>
      <c r="DK33" s="671"/>
      <c r="DL33" s="654">
        <v>1680418</v>
      </c>
      <c r="DM33" s="670"/>
      <c r="DN33" s="670"/>
      <c r="DO33" s="670"/>
      <c r="DP33" s="670"/>
      <c r="DQ33" s="670"/>
      <c r="DR33" s="670"/>
      <c r="DS33" s="670"/>
      <c r="DT33" s="670"/>
      <c r="DU33" s="670"/>
      <c r="DV33" s="671"/>
      <c r="DW33" s="650">
        <v>44.8</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42544</v>
      </c>
      <c r="S34" s="646"/>
      <c r="T34" s="646"/>
      <c r="U34" s="646"/>
      <c r="V34" s="646"/>
      <c r="W34" s="646"/>
      <c r="X34" s="646"/>
      <c r="Y34" s="647"/>
      <c r="Z34" s="648">
        <v>0.6</v>
      </c>
      <c r="AA34" s="648"/>
      <c r="AB34" s="648"/>
      <c r="AC34" s="648"/>
      <c r="AD34" s="649">
        <v>5399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951625</v>
      </c>
      <c r="CS34" s="646"/>
      <c r="CT34" s="646"/>
      <c r="CU34" s="646"/>
      <c r="CV34" s="646"/>
      <c r="CW34" s="646"/>
      <c r="CX34" s="646"/>
      <c r="CY34" s="647"/>
      <c r="CZ34" s="650">
        <v>15.3</v>
      </c>
      <c r="DA34" s="682"/>
      <c r="DB34" s="682"/>
      <c r="DC34" s="684"/>
      <c r="DD34" s="654">
        <v>737049</v>
      </c>
      <c r="DE34" s="646"/>
      <c r="DF34" s="646"/>
      <c r="DG34" s="646"/>
      <c r="DH34" s="646"/>
      <c r="DI34" s="646"/>
      <c r="DJ34" s="646"/>
      <c r="DK34" s="647"/>
      <c r="DL34" s="654">
        <v>638204</v>
      </c>
      <c r="DM34" s="646"/>
      <c r="DN34" s="646"/>
      <c r="DO34" s="646"/>
      <c r="DP34" s="646"/>
      <c r="DQ34" s="646"/>
      <c r="DR34" s="646"/>
      <c r="DS34" s="646"/>
      <c r="DT34" s="646"/>
      <c r="DU34" s="646"/>
      <c r="DV34" s="647"/>
      <c r="DW34" s="650">
        <v>17</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12694</v>
      </c>
      <c r="S35" s="646"/>
      <c r="T35" s="646"/>
      <c r="U35" s="646"/>
      <c r="V35" s="646"/>
      <c r="W35" s="646"/>
      <c r="X35" s="646"/>
      <c r="Y35" s="647"/>
      <c r="Z35" s="648">
        <v>0.2</v>
      </c>
      <c r="AA35" s="648"/>
      <c r="AB35" s="648"/>
      <c r="AC35" s="648"/>
      <c r="AD35" s="649" t="s">
        <v>138</v>
      </c>
      <c r="AE35" s="649"/>
      <c r="AF35" s="649"/>
      <c r="AG35" s="649"/>
      <c r="AH35" s="649"/>
      <c r="AI35" s="649"/>
      <c r="AJ35" s="649"/>
      <c r="AK35" s="649"/>
      <c r="AL35" s="650" t="s">
        <v>138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58615</v>
      </c>
      <c r="CS35" s="670"/>
      <c r="CT35" s="670"/>
      <c r="CU35" s="670"/>
      <c r="CV35" s="670"/>
      <c r="CW35" s="670"/>
      <c r="CX35" s="670"/>
      <c r="CY35" s="671"/>
      <c r="CZ35" s="650">
        <v>0.9</v>
      </c>
      <c r="DA35" s="682"/>
      <c r="DB35" s="682"/>
      <c r="DC35" s="684"/>
      <c r="DD35" s="654">
        <v>54379</v>
      </c>
      <c r="DE35" s="670"/>
      <c r="DF35" s="670"/>
      <c r="DG35" s="670"/>
      <c r="DH35" s="670"/>
      <c r="DI35" s="670"/>
      <c r="DJ35" s="670"/>
      <c r="DK35" s="671"/>
      <c r="DL35" s="654">
        <v>54379</v>
      </c>
      <c r="DM35" s="670"/>
      <c r="DN35" s="670"/>
      <c r="DO35" s="670"/>
      <c r="DP35" s="670"/>
      <c r="DQ35" s="670"/>
      <c r="DR35" s="670"/>
      <c r="DS35" s="670"/>
      <c r="DT35" s="670"/>
      <c r="DU35" s="670"/>
      <c r="DV35" s="671"/>
      <c r="DW35" s="650">
        <v>1.5</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351138</v>
      </c>
      <c r="S36" s="646"/>
      <c r="T36" s="646"/>
      <c r="U36" s="646"/>
      <c r="V36" s="646"/>
      <c r="W36" s="646"/>
      <c r="X36" s="646"/>
      <c r="Y36" s="647"/>
      <c r="Z36" s="648">
        <v>5</v>
      </c>
      <c r="AA36" s="648"/>
      <c r="AB36" s="648"/>
      <c r="AC36" s="648"/>
      <c r="AD36" s="649" t="s">
        <v>138</v>
      </c>
      <c r="AE36" s="649"/>
      <c r="AF36" s="649"/>
      <c r="AG36" s="649"/>
      <c r="AH36" s="649"/>
      <c r="AI36" s="649"/>
      <c r="AJ36" s="649"/>
      <c r="AK36" s="649"/>
      <c r="AL36" s="650" t="s">
        <v>174</v>
      </c>
      <c r="AM36" s="651"/>
      <c r="AN36" s="651"/>
      <c r="AO36" s="652"/>
      <c r="AP36" s="235"/>
      <c r="AQ36" s="719" t="s">
        <v>325</v>
      </c>
      <c r="AR36" s="720"/>
      <c r="AS36" s="720"/>
      <c r="AT36" s="720"/>
      <c r="AU36" s="720"/>
      <c r="AV36" s="720"/>
      <c r="AW36" s="720"/>
      <c r="AX36" s="720"/>
      <c r="AY36" s="721"/>
      <c r="AZ36" s="634">
        <v>922419</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35907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1297380</v>
      </c>
      <c r="CS36" s="646"/>
      <c r="CT36" s="646"/>
      <c r="CU36" s="646"/>
      <c r="CV36" s="646"/>
      <c r="CW36" s="646"/>
      <c r="CX36" s="646"/>
      <c r="CY36" s="647"/>
      <c r="CZ36" s="650">
        <v>20.9</v>
      </c>
      <c r="DA36" s="682"/>
      <c r="DB36" s="682"/>
      <c r="DC36" s="684"/>
      <c r="DD36" s="654">
        <v>865465</v>
      </c>
      <c r="DE36" s="646"/>
      <c r="DF36" s="646"/>
      <c r="DG36" s="646"/>
      <c r="DH36" s="646"/>
      <c r="DI36" s="646"/>
      <c r="DJ36" s="646"/>
      <c r="DK36" s="647"/>
      <c r="DL36" s="654">
        <v>549382</v>
      </c>
      <c r="DM36" s="646"/>
      <c r="DN36" s="646"/>
      <c r="DO36" s="646"/>
      <c r="DP36" s="646"/>
      <c r="DQ36" s="646"/>
      <c r="DR36" s="646"/>
      <c r="DS36" s="646"/>
      <c r="DT36" s="646"/>
      <c r="DU36" s="646"/>
      <c r="DV36" s="647"/>
      <c r="DW36" s="650">
        <v>14.7</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794864</v>
      </c>
      <c r="S37" s="646"/>
      <c r="T37" s="646"/>
      <c r="U37" s="646"/>
      <c r="V37" s="646"/>
      <c r="W37" s="646"/>
      <c r="X37" s="646"/>
      <c r="Y37" s="647"/>
      <c r="Z37" s="648">
        <v>11.3</v>
      </c>
      <c r="AA37" s="648"/>
      <c r="AB37" s="648"/>
      <c r="AC37" s="648"/>
      <c r="AD37" s="649" t="s">
        <v>138</v>
      </c>
      <c r="AE37" s="649"/>
      <c r="AF37" s="649"/>
      <c r="AG37" s="649"/>
      <c r="AH37" s="649"/>
      <c r="AI37" s="649"/>
      <c r="AJ37" s="649"/>
      <c r="AK37" s="649"/>
      <c r="AL37" s="650" t="s">
        <v>138</v>
      </c>
      <c r="AM37" s="651"/>
      <c r="AN37" s="651"/>
      <c r="AO37" s="652"/>
      <c r="AQ37" s="723" t="s">
        <v>329</v>
      </c>
      <c r="AR37" s="724"/>
      <c r="AS37" s="724"/>
      <c r="AT37" s="724"/>
      <c r="AU37" s="724"/>
      <c r="AV37" s="724"/>
      <c r="AW37" s="724"/>
      <c r="AX37" s="724"/>
      <c r="AY37" s="725"/>
      <c r="AZ37" s="645">
        <v>386082</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23542</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310210</v>
      </c>
      <c r="CS37" s="670"/>
      <c r="CT37" s="670"/>
      <c r="CU37" s="670"/>
      <c r="CV37" s="670"/>
      <c r="CW37" s="670"/>
      <c r="CX37" s="670"/>
      <c r="CY37" s="671"/>
      <c r="CZ37" s="650">
        <v>5</v>
      </c>
      <c r="DA37" s="682"/>
      <c r="DB37" s="682"/>
      <c r="DC37" s="684"/>
      <c r="DD37" s="654">
        <v>310210</v>
      </c>
      <c r="DE37" s="670"/>
      <c r="DF37" s="670"/>
      <c r="DG37" s="670"/>
      <c r="DH37" s="670"/>
      <c r="DI37" s="670"/>
      <c r="DJ37" s="670"/>
      <c r="DK37" s="671"/>
      <c r="DL37" s="654">
        <v>209007</v>
      </c>
      <c r="DM37" s="670"/>
      <c r="DN37" s="670"/>
      <c r="DO37" s="670"/>
      <c r="DP37" s="670"/>
      <c r="DQ37" s="670"/>
      <c r="DR37" s="670"/>
      <c r="DS37" s="670"/>
      <c r="DT37" s="670"/>
      <c r="DU37" s="670"/>
      <c r="DV37" s="671"/>
      <c r="DW37" s="650">
        <v>5.6</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112117</v>
      </c>
      <c r="S38" s="646"/>
      <c r="T38" s="646"/>
      <c r="U38" s="646"/>
      <c r="V38" s="646"/>
      <c r="W38" s="646"/>
      <c r="X38" s="646"/>
      <c r="Y38" s="647"/>
      <c r="Z38" s="648">
        <v>1.6</v>
      </c>
      <c r="AA38" s="648"/>
      <c r="AB38" s="648"/>
      <c r="AC38" s="648"/>
      <c r="AD38" s="649">
        <v>1923</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98000</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1088</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476305</v>
      </c>
      <c r="CS38" s="646"/>
      <c r="CT38" s="646"/>
      <c r="CU38" s="646"/>
      <c r="CV38" s="646"/>
      <c r="CW38" s="646"/>
      <c r="CX38" s="646"/>
      <c r="CY38" s="647"/>
      <c r="CZ38" s="650">
        <v>7.7</v>
      </c>
      <c r="DA38" s="682"/>
      <c r="DB38" s="682"/>
      <c r="DC38" s="684"/>
      <c r="DD38" s="654">
        <v>423027</v>
      </c>
      <c r="DE38" s="646"/>
      <c r="DF38" s="646"/>
      <c r="DG38" s="646"/>
      <c r="DH38" s="646"/>
      <c r="DI38" s="646"/>
      <c r="DJ38" s="646"/>
      <c r="DK38" s="647"/>
      <c r="DL38" s="654">
        <v>384542</v>
      </c>
      <c r="DM38" s="646"/>
      <c r="DN38" s="646"/>
      <c r="DO38" s="646"/>
      <c r="DP38" s="646"/>
      <c r="DQ38" s="646"/>
      <c r="DR38" s="646"/>
      <c r="DS38" s="646"/>
      <c r="DT38" s="646"/>
      <c r="DU38" s="646"/>
      <c r="DV38" s="647"/>
      <c r="DW38" s="650">
        <v>10.3</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542399</v>
      </c>
      <c r="S39" s="646"/>
      <c r="T39" s="646"/>
      <c r="U39" s="646"/>
      <c r="V39" s="646"/>
      <c r="W39" s="646"/>
      <c r="X39" s="646"/>
      <c r="Y39" s="647"/>
      <c r="Z39" s="648">
        <v>7.7</v>
      </c>
      <c r="AA39" s="648"/>
      <c r="AB39" s="648"/>
      <c r="AC39" s="648"/>
      <c r="AD39" s="649" t="s">
        <v>225</v>
      </c>
      <c r="AE39" s="649"/>
      <c r="AF39" s="649"/>
      <c r="AG39" s="649"/>
      <c r="AH39" s="649"/>
      <c r="AI39" s="649"/>
      <c r="AJ39" s="649"/>
      <c r="AK39" s="649"/>
      <c r="AL39" s="650" t="s">
        <v>138</v>
      </c>
      <c r="AM39" s="651"/>
      <c r="AN39" s="651"/>
      <c r="AO39" s="652"/>
      <c r="AQ39" s="723" t="s">
        <v>337</v>
      </c>
      <c r="AR39" s="724"/>
      <c r="AS39" s="724"/>
      <c r="AT39" s="724"/>
      <c r="AU39" s="724"/>
      <c r="AV39" s="724"/>
      <c r="AW39" s="724"/>
      <c r="AX39" s="724"/>
      <c r="AY39" s="725"/>
      <c r="AZ39" s="645">
        <v>60032</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1821</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173494</v>
      </c>
      <c r="CS39" s="670"/>
      <c r="CT39" s="670"/>
      <c r="CU39" s="670"/>
      <c r="CV39" s="670"/>
      <c r="CW39" s="670"/>
      <c r="CX39" s="670"/>
      <c r="CY39" s="671"/>
      <c r="CZ39" s="650">
        <v>2.8</v>
      </c>
      <c r="DA39" s="682"/>
      <c r="DB39" s="682"/>
      <c r="DC39" s="684"/>
      <c r="DD39" s="654">
        <v>160302</v>
      </c>
      <c r="DE39" s="670"/>
      <c r="DF39" s="670"/>
      <c r="DG39" s="670"/>
      <c r="DH39" s="670"/>
      <c r="DI39" s="670"/>
      <c r="DJ39" s="670"/>
      <c r="DK39" s="671"/>
      <c r="DL39" s="654" t="s">
        <v>225</v>
      </c>
      <c r="DM39" s="670"/>
      <c r="DN39" s="670"/>
      <c r="DO39" s="670"/>
      <c r="DP39" s="670"/>
      <c r="DQ39" s="670"/>
      <c r="DR39" s="670"/>
      <c r="DS39" s="670"/>
      <c r="DT39" s="670"/>
      <c r="DU39" s="670"/>
      <c r="DV39" s="671"/>
      <c r="DW39" s="650" t="s">
        <v>174</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174</v>
      </c>
      <c r="AA40" s="648"/>
      <c r="AB40" s="648"/>
      <c r="AC40" s="648"/>
      <c r="AD40" s="649" t="s">
        <v>174</v>
      </c>
      <c r="AE40" s="649"/>
      <c r="AF40" s="649"/>
      <c r="AG40" s="649"/>
      <c r="AH40" s="649"/>
      <c r="AI40" s="649"/>
      <c r="AJ40" s="649"/>
      <c r="AK40" s="649"/>
      <c r="AL40" s="650" t="s">
        <v>138</v>
      </c>
      <c r="AM40" s="651"/>
      <c r="AN40" s="651"/>
      <c r="AO40" s="652"/>
      <c r="AQ40" s="723" t="s">
        <v>341</v>
      </c>
      <c r="AR40" s="724"/>
      <c r="AS40" s="724"/>
      <c r="AT40" s="724"/>
      <c r="AU40" s="724"/>
      <c r="AV40" s="724"/>
      <c r="AW40" s="724"/>
      <c r="AX40" s="724"/>
      <c r="AY40" s="725"/>
      <c r="AZ40" s="645" t="s">
        <v>138</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89</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71711</v>
      </c>
      <c r="CS40" s="646"/>
      <c r="CT40" s="646"/>
      <c r="CU40" s="646"/>
      <c r="CV40" s="646"/>
      <c r="CW40" s="646"/>
      <c r="CX40" s="646"/>
      <c r="CY40" s="647"/>
      <c r="CZ40" s="650">
        <v>1.2</v>
      </c>
      <c r="DA40" s="682"/>
      <c r="DB40" s="682"/>
      <c r="DC40" s="684"/>
      <c r="DD40" s="654">
        <v>53911</v>
      </c>
      <c r="DE40" s="646"/>
      <c r="DF40" s="646"/>
      <c r="DG40" s="646"/>
      <c r="DH40" s="646"/>
      <c r="DI40" s="646"/>
      <c r="DJ40" s="646"/>
      <c r="DK40" s="647"/>
      <c r="DL40" s="654">
        <v>53911</v>
      </c>
      <c r="DM40" s="646"/>
      <c r="DN40" s="646"/>
      <c r="DO40" s="646"/>
      <c r="DP40" s="646"/>
      <c r="DQ40" s="646"/>
      <c r="DR40" s="646"/>
      <c r="DS40" s="646"/>
      <c r="DT40" s="646"/>
      <c r="DU40" s="646"/>
      <c r="DV40" s="647"/>
      <c r="DW40" s="650">
        <v>1.4</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103399</v>
      </c>
      <c r="S41" s="646"/>
      <c r="T41" s="646"/>
      <c r="U41" s="646"/>
      <c r="V41" s="646"/>
      <c r="W41" s="646"/>
      <c r="X41" s="646"/>
      <c r="Y41" s="647"/>
      <c r="Z41" s="648">
        <v>1.5</v>
      </c>
      <c r="AA41" s="648"/>
      <c r="AB41" s="648"/>
      <c r="AC41" s="648"/>
      <c r="AD41" s="649" t="s">
        <v>138</v>
      </c>
      <c r="AE41" s="649"/>
      <c r="AF41" s="649"/>
      <c r="AG41" s="649"/>
      <c r="AH41" s="649"/>
      <c r="AI41" s="649"/>
      <c r="AJ41" s="649"/>
      <c r="AK41" s="649"/>
      <c r="AL41" s="650" t="s">
        <v>225</v>
      </c>
      <c r="AM41" s="651"/>
      <c r="AN41" s="651"/>
      <c r="AO41" s="652"/>
      <c r="AQ41" s="723" t="s">
        <v>346</v>
      </c>
      <c r="AR41" s="724"/>
      <c r="AS41" s="724"/>
      <c r="AT41" s="724"/>
      <c r="AU41" s="724"/>
      <c r="AV41" s="724"/>
      <c r="AW41" s="724"/>
      <c r="AX41" s="724"/>
      <c r="AY41" s="725"/>
      <c r="AZ41" s="645">
        <v>109977</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225</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138</v>
      </c>
      <c r="CS41" s="670"/>
      <c r="CT41" s="670"/>
      <c r="CU41" s="670"/>
      <c r="CV41" s="670"/>
      <c r="CW41" s="670"/>
      <c r="CX41" s="670"/>
      <c r="CY41" s="671"/>
      <c r="CZ41" s="650" t="s">
        <v>138</v>
      </c>
      <c r="DA41" s="682"/>
      <c r="DB41" s="682"/>
      <c r="DC41" s="684"/>
      <c r="DD41" s="654" t="s">
        <v>225</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7003211</v>
      </c>
      <c r="S42" s="731"/>
      <c r="T42" s="731"/>
      <c r="U42" s="731"/>
      <c r="V42" s="731"/>
      <c r="W42" s="731"/>
      <c r="X42" s="731"/>
      <c r="Y42" s="739"/>
      <c r="Z42" s="740">
        <v>100</v>
      </c>
      <c r="AA42" s="740"/>
      <c r="AB42" s="740"/>
      <c r="AC42" s="740"/>
      <c r="AD42" s="741">
        <v>3643820</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268328</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326</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1038555</v>
      </c>
      <c r="CS42" s="646"/>
      <c r="CT42" s="646"/>
      <c r="CU42" s="646"/>
      <c r="CV42" s="646"/>
      <c r="CW42" s="646"/>
      <c r="CX42" s="646"/>
      <c r="CY42" s="647"/>
      <c r="CZ42" s="650">
        <v>16.7</v>
      </c>
      <c r="DA42" s="651"/>
      <c r="DB42" s="651"/>
      <c r="DC42" s="663"/>
      <c r="DD42" s="654">
        <v>399755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29042</v>
      </c>
      <c r="CS43" s="670"/>
      <c r="CT43" s="670"/>
      <c r="CU43" s="670"/>
      <c r="CV43" s="670"/>
      <c r="CW43" s="670"/>
      <c r="CX43" s="670"/>
      <c r="CY43" s="671"/>
      <c r="CZ43" s="650">
        <v>0.5</v>
      </c>
      <c r="DA43" s="682"/>
      <c r="DB43" s="682"/>
      <c r="DC43" s="684"/>
      <c r="DD43" s="654">
        <v>29042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1034980</v>
      </c>
      <c r="CS44" s="646"/>
      <c r="CT44" s="646"/>
      <c r="CU44" s="646"/>
      <c r="CV44" s="646"/>
      <c r="CW44" s="646"/>
      <c r="CX44" s="646"/>
      <c r="CY44" s="647"/>
      <c r="CZ44" s="650">
        <v>16.7</v>
      </c>
      <c r="DA44" s="651"/>
      <c r="DB44" s="651"/>
      <c r="DC44" s="663"/>
      <c r="DD44" s="654">
        <v>396180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416801</v>
      </c>
      <c r="CS45" s="670"/>
      <c r="CT45" s="670"/>
      <c r="CU45" s="670"/>
      <c r="CV45" s="670"/>
      <c r="CW45" s="670"/>
      <c r="CX45" s="670"/>
      <c r="CY45" s="671"/>
      <c r="CZ45" s="650">
        <v>6.7</v>
      </c>
      <c r="DA45" s="682"/>
      <c r="DB45" s="682"/>
      <c r="DC45" s="684"/>
      <c r="DD45" s="654">
        <v>22985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606929</v>
      </c>
      <c r="CS46" s="646"/>
      <c r="CT46" s="646"/>
      <c r="CU46" s="646"/>
      <c r="CV46" s="646"/>
      <c r="CW46" s="646"/>
      <c r="CX46" s="646"/>
      <c r="CY46" s="647"/>
      <c r="CZ46" s="650">
        <v>9.8000000000000007</v>
      </c>
      <c r="DA46" s="651"/>
      <c r="DB46" s="651"/>
      <c r="DC46" s="663"/>
      <c r="DD46" s="654">
        <v>373145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3575</v>
      </c>
      <c r="CS47" s="670"/>
      <c r="CT47" s="670"/>
      <c r="CU47" s="670"/>
      <c r="CV47" s="670"/>
      <c r="CW47" s="670"/>
      <c r="CX47" s="670"/>
      <c r="CY47" s="671"/>
      <c r="CZ47" s="650">
        <v>0.1</v>
      </c>
      <c r="DA47" s="682"/>
      <c r="DB47" s="682"/>
      <c r="DC47" s="684"/>
      <c r="DD47" s="654">
        <v>3575</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225</v>
      </c>
      <c r="CS48" s="646"/>
      <c r="CT48" s="646"/>
      <c r="CU48" s="646"/>
      <c r="CV48" s="646"/>
      <c r="CW48" s="646"/>
      <c r="CX48" s="646"/>
      <c r="CY48" s="647"/>
      <c r="CZ48" s="650" t="s">
        <v>225</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6208740</v>
      </c>
      <c r="CS49" s="716"/>
      <c r="CT49" s="716"/>
      <c r="CU49" s="716"/>
      <c r="CV49" s="716"/>
      <c r="CW49" s="716"/>
      <c r="CX49" s="716"/>
      <c r="CY49" s="747"/>
      <c r="CZ49" s="742">
        <v>100</v>
      </c>
      <c r="DA49" s="748"/>
      <c r="DB49" s="748"/>
      <c r="DC49" s="749"/>
      <c r="DD49" s="750">
        <v>4434980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cI/a3zPIntYtC1DfalSFZJf+rOZmXzDd+HRbR7MmEkyKU28EVeAmuuYAnmafo6VtItN0Jfv5W+oQgfhjnlNVg==" saltValue="ks+V4qynlpQPJIDuOggJ4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7003</v>
      </c>
      <c r="R7" s="781"/>
      <c r="S7" s="781"/>
      <c r="T7" s="781"/>
      <c r="U7" s="781"/>
      <c r="V7" s="781">
        <v>6209</v>
      </c>
      <c r="W7" s="781"/>
      <c r="X7" s="781"/>
      <c r="Y7" s="781"/>
      <c r="Z7" s="781"/>
      <c r="AA7" s="781">
        <v>794</v>
      </c>
      <c r="AB7" s="781"/>
      <c r="AC7" s="781"/>
      <c r="AD7" s="781"/>
      <c r="AE7" s="782"/>
      <c r="AF7" s="783">
        <v>507</v>
      </c>
      <c r="AG7" s="784"/>
      <c r="AH7" s="784"/>
      <c r="AI7" s="784"/>
      <c r="AJ7" s="785"/>
      <c r="AK7" s="820">
        <v>351</v>
      </c>
      <c r="AL7" s="821"/>
      <c r="AM7" s="821"/>
      <c r="AN7" s="821"/>
      <c r="AO7" s="821"/>
      <c r="AP7" s="821">
        <v>7668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570</v>
      </c>
      <c r="BT7" s="825"/>
      <c r="BU7" s="825"/>
      <c r="BV7" s="825"/>
      <c r="BW7" s="825"/>
      <c r="BX7" s="825"/>
      <c r="BY7" s="825"/>
      <c r="BZ7" s="825"/>
      <c r="CA7" s="825"/>
      <c r="CB7" s="825"/>
      <c r="CC7" s="825"/>
      <c r="CD7" s="825"/>
      <c r="CE7" s="825"/>
      <c r="CF7" s="825"/>
      <c r="CG7" s="826"/>
      <c r="CH7" s="817">
        <v>88</v>
      </c>
      <c r="CI7" s="818"/>
      <c r="CJ7" s="818"/>
      <c r="CK7" s="818"/>
      <c r="CL7" s="819"/>
      <c r="CM7" s="817">
        <v>542</v>
      </c>
      <c r="CN7" s="818"/>
      <c r="CO7" s="818"/>
      <c r="CP7" s="818"/>
      <c r="CQ7" s="819"/>
      <c r="CR7" s="817">
        <v>189</v>
      </c>
      <c r="CS7" s="818"/>
      <c r="CT7" s="818"/>
      <c r="CU7" s="818"/>
      <c r="CV7" s="819"/>
      <c r="CW7" s="817">
        <v>4</v>
      </c>
      <c r="CX7" s="818"/>
      <c r="CY7" s="818"/>
      <c r="CZ7" s="818"/>
      <c r="DA7" s="819"/>
      <c r="DB7" s="817" t="s">
        <v>574</v>
      </c>
      <c r="DC7" s="818"/>
      <c r="DD7" s="818"/>
      <c r="DE7" s="818"/>
      <c r="DF7" s="819"/>
      <c r="DG7" s="817" t="s">
        <v>574</v>
      </c>
      <c r="DH7" s="818"/>
      <c r="DI7" s="818"/>
      <c r="DJ7" s="818"/>
      <c r="DK7" s="819"/>
      <c r="DL7" s="817">
        <v>171</v>
      </c>
      <c r="DM7" s="818"/>
      <c r="DN7" s="818"/>
      <c r="DO7" s="818"/>
      <c r="DP7" s="819"/>
      <c r="DQ7" s="817">
        <v>17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571</v>
      </c>
      <c r="BT8" s="815"/>
      <c r="BU8" s="815"/>
      <c r="BV8" s="815"/>
      <c r="BW8" s="815"/>
      <c r="BX8" s="815"/>
      <c r="BY8" s="815"/>
      <c r="BZ8" s="815"/>
      <c r="CA8" s="815"/>
      <c r="CB8" s="815"/>
      <c r="CC8" s="815"/>
      <c r="CD8" s="815"/>
      <c r="CE8" s="815"/>
      <c r="CF8" s="815"/>
      <c r="CG8" s="816"/>
      <c r="CH8" s="827">
        <v>8</v>
      </c>
      <c r="CI8" s="828"/>
      <c r="CJ8" s="828"/>
      <c r="CK8" s="828"/>
      <c r="CL8" s="829"/>
      <c r="CM8" s="827">
        <v>43</v>
      </c>
      <c r="CN8" s="828"/>
      <c r="CO8" s="828"/>
      <c r="CP8" s="828"/>
      <c r="CQ8" s="829"/>
      <c r="CR8" s="827">
        <v>20</v>
      </c>
      <c r="CS8" s="828"/>
      <c r="CT8" s="828"/>
      <c r="CU8" s="828"/>
      <c r="CV8" s="829"/>
      <c r="CW8" s="827">
        <v>1</v>
      </c>
      <c r="CX8" s="828"/>
      <c r="CY8" s="828"/>
      <c r="CZ8" s="828"/>
      <c r="DA8" s="829"/>
      <c r="DB8" s="827" t="s">
        <v>501</v>
      </c>
      <c r="DC8" s="828"/>
      <c r="DD8" s="828"/>
      <c r="DE8" s="828"/>
      <c r="DF8" s="829"/>
      <c r="DG8" s="827" t="s">
        <v>501</v>
      </c>
      <c r="DH8" s="828"/>
      <c r="DI8" s="828"/>
      <c r="DJ8" s="828"/>
      <c r="DK8" s="829"/>
      <c r="DL8" s="827" t="s">
        <v>501</v>
      </c>
      <c r="DM8" s="828"/>
      <c r="DN8" s="828"/>
      <c r="DO8" s="828"/>
      <c r="DP8" s="829"/>
      <c r="DQ8" s="827" t="s">
        <v>501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572</v>
      </c>
      <c r="BT9" s="815"/>
      <c r="BU9" s="815"/>
      <c r="BV9" s="815"/>
      <c r="BW9" s="815"/>
      <c r="BX9" s="815"/>
      <c r="BY9" s="815"/>
      <c r="BZ9" s="815"/>
      <c r="CA9" s="815"/>
      <c r="CB9" s="815"/>
      <c r="CC9" s="815"/>
      <c r="CD9" s="815"/>
      <c r="CE9" s="815"/>
      <c r="CF9" s="815"/>
      <c r="CG9" s="816"/>
      <c r="CH9" s="827">
        <v>-16</v>
      </c>
      <c r="CI9" s="828"/>
      <c r="CJ9" s="828"/>
      <c r="CK9" s="828"/>
      <c r="CL9" s="829"/>
      <c r="CM9" s="827">
        <v>251</v>
      </c>
      <c r="CN9" s="828"/>
      <c r="CO9" s="828"/>
      <c r="CP9" s="828"/>
      <c r="CQ9" s="829"/>
      <c r="CR9" s="827">
        <v>40</v>
      </c>
      <c r="CS9" s="828"/>
      <c r="CT9" s="828"/>
      <c r="CU9" s="828"/>
      <c r="CV9" s="829"/>
      <c r="CW9" s="827">
        <v>1</v>
      </c>
      <c r="CX9" s="828"/>
      <c r="CY9" s="828"/>
      <c r="CZ9" s="828"/>
      <c r="DA9" s="829"/>
      <c r="DB9" s="827" t="s">
        <v>501</v>
      </c>
      <c r="DC9" s="828"/>
      <c r="DD9" s="828"/>
      <c r="DE9" s="828"/>
      <c r="DF9" s="829"/>
      <c r="DG9" s="827" t="s">
        <v>501</v>
      </c>
      <c r="DH9" s="828"/>
      <c r="DI9" s="828"/>
      <c r="DJ9" s="828"/>
      <c r="DK9" s="829"/>
      <c r="DL9" s="827">
        <v>70</v>
      </c>
      <c r="DM9" s="828"/>
      <c r="DN9" s="828"/>
      <c r="DO9" s="828"/>
      <c r="DP9" s="829"/>
      <c r="DQ9" s="827">
        <v>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573</v>
      </c>
      <c r="BT10" s="815"/>
      <c r="BU10" s="815"/>
      <c r="BV10" s="815"/>
      <c r="BW10" s="815"/>
      <c r="BX10" s="815"/>
      <c r="BY10" s="815"/>
      <c r="BZ10" s="815"/>
      <c r="CA10" s="815"/>
      <c r="CB10" s="815"/>
      <c r="CC10" s="815"/>
      <c r="CD10" s="815"/>
      <c r="CE10" s="815"/>
      <c r="CF10" s="815"/>
      <c r="CG10" s="816"/>
      <c r="CH10" s="827">
        <v>6</v>
      </c>
      <c r="CI10" s="828"/>
      <c r="CJ10" s="828"/>
      <c r="CK10" s="828"/>
      <c r="CL10" s="829"/>
      <c r="CM10" s="827">
        <v>125</v>
      </c>
      <c r="CN10" s="828"/>
      <c r="CO10" s="828"/>
      <c r="CP10" s="828"/>
      <c r="CQ10" s="829"/>
      <c r="CR10" s="827">
        <v>27</v>
      </c>
      <c r="CS10" s="828"/>
      <c r="CT10" s="828"/>
      <c r="CU10" s="828"/>
      <c r="CV10" s="829"/>
      <c r="CW10" s="827">
        <v>1</v>
      </c>
      <c r="CX10" s="828"/>
      <c r="CY10" s="828"/>
      <c r="CZ10" s="828"/>
      <c r="DA10" s="829"/>
      <c r="DB10" s="827" t="s">
        <v>501</v>
      </c>
      <c r="DC10" s="828"/>
      <c r="DD10" s="828"/>
      <c r="DE10" s="828"/>
      <c r="DF10" s="829"/>
      <c r="DG10" s="827" t="s">
        <v>501</v>
      </c>
      <c r="DH10" s="828"/>
      <c r="DI10" s="828"/>
      <c r="DJ10" s="828"/>
      <c r="DK10" s="829"/>
      <c r="DL10" s="827">
        <v>100</v>
      </c>
      <c r="DM10" s="828"/>
      <c r="DN10" s="828"/>
      <c r="DO10" s="828"/>
      <c r="DP10" s="829"/>
      <c r="DQ10" s="827">
        <v>10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7003</v>
      </c>
      <c r="R23" s="840"/>
      <c r="S23" s="840"/>
      <c r="T23" s="840"/>
      <c r="U23" s="840"/>
      <c r="V23" s="840">
        <v>6209</v>
      </c>
      <c r="W23" s="840"/>
      <c r="X23" s="840"/>
      <c r="Y23" s="840"/>
      <c r="Z23" s="840"/>
      <c r="AA23" s="840">
        <v>794</v>
      </c>
      <c r="AB23" s="840"/>
      <c r="AC23" s="840"/>
      <c r="AD23" s="840"/>
      <c r="AE23" s="841"/>
      <c r="AF23" s="842">
        <v>507</v>
      </c>
      <c r="AG23" s="840"/>
      <c r="AH23" s="840"/>
      <c r="AI23" s="840"/>
      <c r="AJ23" s="843"/>
      <c r="AK23" s="844"/>
      <c r="AL23" s="845"/>
      <c r="AM23" s="845"/>
      <c r="AN23" s="845"/>
      <c r="AO23" s="845"/>
      <c r="AP23" s="840">
        <v>7668</v>
      </c>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944</v>
      </c>
      <c r="R28" s="869"/>
      <c r="S28" s="869"/>
      <c r="T28" s="869"/>
      <c r="U28" s="869"/>
      <c r="V28" s="869">
        <v>908</v>
      </c>
      <c r="W28" s="869"/>
      <c r="X28" s="869"/>
      <c r="Y28" s="869"/>
      <c r="Z28" s="869"/>
      <c r="AA28" s="869">
        <v>36</v>
      </c>
      <c r="AB28" s="869"/>
      <c r="AC28" s="869"/>
      <c r="AD28" s="869"/>
      <c r="AE28" s="870"/>
      <c r="AF28" s="871">
        <v>36</v>
      </c>
      <c r="AG28" s="869"/>
      <c r="AH28" s="869"/>
      <c r="AI28" s="869"/>
      <c r="AJ28" s="872"/>
      <c r="AK28" s="873">
        <v>110</v>
      </c>
      <c r="AL28" s="864"/>
      <c r="AM28" s="864"/>
      <c r="AN28" s="864"/>
      <c r="AO28" s="864"/>
      <c r="AP28" s="864" t="s">
        <v>501</v>
      </c>
      <c r="AQ28" s="864"/>
      <c r="AR28" s="864"/>
      <c r="AS28" s="864"/>
      <c r="AT28" s="864"/>
      <c r="AU28" s="864" t="s">
        <v>501</v>
      </c>
      <c r="AV28" s="864"/>
      <c r="AW28" s="864"/>
      <c r="AX28" s="864"/>
      <c r="AY28" s="864"/>
      <c r="AZ28" s="865" t="s">
        <v>501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80</v>
      </c>
      <c r="R29" s="805"/>
      <c r="S29" s="805"/>
      <c r="T29" s="805"/>
      <c r="U29" s="805"/>
      <c r="V29" s="805">
        <v>76</v>
      </c>
      <c r="W29" s="805"/>
      <c r="X29" s="805"/>
      <c r="Y29" s="805"/>
      <c r="Z29" s="805"/>
      <c r="AA29" s="805">
        <v>4</v>
      </c>
      <c r="AB29" s="805"/>
      <c r="AC29" s="805"/>
      <c r="AD29" s="805"/>
      <c r="AE29" s="806"/>
      <c r="AF29" s="807">
        <v>4</v>
      </c>
      <c r="AG29" s="808"/>
      <c r="AH29" s="808"/>
      <c r="AI29" s="808"/>
      <c r="AJ29" s="809"/>
      <c r="AK29" s="876">
        <v>31</v>
      </c>
      <c r="AL29" s="877"/>
      <c r="AM29" s="877"/>
      <c r="AN29" s="877"/>
      <c r="AO29" s="877"/>
      <c r="AP29" s="877" t="s">
        <v>501</v>
      </c>
      <c r="AQ29" s="877"/>
      <c r="AR29" s="877"/>
      <c r="AS29" s="877"/>
      <c r="AT29" s="877"/>
      <c r="AU29" s="877" t="s">
        <v>501</v>
      </c>
      <c r="AV29" s="877"/>
      <c r="AW29" s="877"/>
      <c r="AX29" s="877"/>
      <c r="AY29" s="877"/>
      <c r="AZ29" s="878" t="s">
        <v>501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1022</v>
      </c>
      <c r="R30" s="805"/>
      <c r="S30" s="805"/>
      <c r="T30" s="805"/>
      <c r="U30" s="805"/>
      <c r="V30" s="805">
        <v>1048</v>
      </c>
      <c r="W30" s="805"/>
      <c r="X30" s="805"/>
      <c r="Y30" s="805"/>
      <c r="Z30" s="805"/>
      <c r="AA30" s="805">
        <v>-26</v>
      </c>
      <c r="AB30" s="805"/>
      <c r="AC30" s="805"/>
      <c r="AD30" s="805"/>
      <c r="AE30" s="806"/>
      <c r="AF30" s="807">
        <v>705</v>
      </c>
      <c r="AG30" s="808"/>
      <c r="AH30" s="808"/>
      <c r="AI30" s="808"/>
      <c r="AJ30" s="809"/>
      <c r="AK30" s="876">
        <v>386</v>
      </c>
      <c r="AL30" s="877"/>
      <c r="AM30" s="877"/>
      <c r="AN30" s="877"/>
      <c r="AO30" s="877"/>
      <c r="AP30" s="877">
        <v>2661</v>
      </c>
      <c r="AQ30" s="877"/>
      <c r="AR30" s="877"/>
      <c r="AS30" s="877"/>
      <c r="AT30" s="877"/>
      <c r="AU30" s="877">
        <v>2392</v>
      </c>
      <c r="AV30" s="877"/>
      <c r="AW30" s="877"/>
      <c r="AX30" s="877"/>
      <c r="AY30" s="877"/>
      <c r="AZ30" s="878" t="s">
        <v>501</v>
      </c>
      <c r="BA30" s="878"/>
      <c r="BB30" s="878"/>
      <c r="BC30" s="878"/>
      <c r="BD30" s="878"/>
      <c r="BE30" s="874" t="s">
        <v>402</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156</v>
      </c>
      <c r="R31" s="805"/>
      <c r="S31" s="805"/>
      <c r="T31" s="805"/>
      <c r="U31" s="805"/>
      <c r="V31" s="805">
        <v>195</v>
      </c>
      <c r="W31" s="805"/>
      <c r="X31" s="805"/>
      <c r="Y31" s="805"/>
      <c r="Z31" s="805"/>
      <c r="AA31" s="805">
        <v>-39</v>
      </c>
      <c r="AB31" s="805"/>
      <c r="AC31" s="805"/>
      <c r="AD31" s="805"/>
      <c r="AE31" s="806"/>
      <c r="AF31" s="807">
        <v>203</v>
      </c>
      <c r="AG31" s="808"/>
      <c r="AH31" s="808"/>
      <c r="AI31" s="808"/>
      <c r="AJ31" s="809"/>
      <c r="AK31" s="876">
        <v>61</v>
      </c>
      <c r="AL31" s="877"/>
      <c r="AM31" s="877"/>
      <c r="AN31" s="877"/>
      <c r="AO31" s="877"/>
      <c r="AP31" s="877">
        <v>1681</v>
      </c>
      <c r="AQ31" s="877"/>
      <c r="AR31" s="877"/>
      <c r="AS31" s="877"/>
      <c r="AT31" s="877"/>
      <c r="AU31" s="877">
        <v>845</v>
      </c>
      <c r="AV31" s="877"/>
      <c r="AW31" s="877"/>
      <c r="AX31" s="877"/>
      <c r="AY31" s="877"/>
      <c r="AZ31" s="878" t="s">
        <v>501</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192</v>
      </c>
      <c r="R32" s="805"/>
      <c r="S32" s="805"/>
      <c r="T32" s="805"/>
      <c r="U32" s="805"/>
      <c r="V32" s="805">
        <v>186</v>
      </c>
      <c r="W32" s="805"/>
      <c r="X32" s="805"/>
      <c r="Y32" s="805"/>
      <c r="Z32" s="805"/>
      <c r="AA32" s="805">
        <v>6</v>
      </c>
      <c r="AB32" s="805"/>
      <c r="AC32" s="805"/>
      <c r="AD32" s="805"/>
      <c r="AE32" s="806"/>
      <c r="AF32" s="807">
        <v>6</v>
      </c>
      <c r="AG32" s="808"/>
      <c r="AH32" s="808"/>
      <c r="AI32" s="808"/>
      <c r="AJ32" s="809"/>
      <c r="AK32" s="876">
        <v>98</v>
      </c>
      <c r="AL32" s="877"/>
      <c r="AM32" s="877"/>
      <c r="AN32" s="877"/>
      <c r="AO32" s="877"/>
      <c r="AP32" s="877">
        <v>1240</v>
      </c>
      <c r="AQ32" s="877"/>
      <c r="AR32" s="877"/>
      <c r="AS32" s="877"/>
      <c r="AT32" s="877"/>
      <c r="AU32" s="877">
        <v>991</v>
      </c>
      <c r="AV32" s="877"/>
      <c r="AW32" s="877"/>
      <c r="AX32" s="877"/>
      <c r="AY32" s="877"/>
      <c r="AZ32" s="878" t="s">
        <v>501</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954</v>
      </c>
      <c r="AG63" s="888"/>
      <c r="AH63" s="888"/>
      <c r="AI63" s="888"/>
      <c r="AJ63" s="889"/>
      <c r="AK63" s="890"/>
      <c r="AL63" s="885"/>
      <c r="AM63" s="885"/>
      <c r="AN63" s="885"/>
      <c r="AO63" s="885"/>
      <c r="AP63" s="888">
        <v>5582</v>
      </c>
      <c r="AQ63" s="888"/>
      <c r="AR63" s="888"/>
      <c r="AS63" s="888"/>
      <c r="AT63" s="888"/>
      <c r="AU63" s="888">
        <v>4228</v>
      </c>
      <c r="AV63" s="888"/>
      <c r="AW63" s="888"/>
      <c r="AX63" s="888"/>
      <c r="AY63" s="888"/>
      <c r="AZ63" s="892"/>
      <c r="BA63" s="892"/>
      <c r="BB63" s="892"/>
      <c r="BC63" s="892"/>
      <c r="BD63" s="892"/>
      <c r="BE63" s="893"/>
      <c r="BF63" s="893"/>
      <c r="BG63" s="893"/>
      <c r="BH63" s="893"/>
      <c r="BI63" s="894"/>
      <c r="BJ63" s="895" t="s">
        <v>138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391</v>
      </c>
      <c r="R66" s="764"/>
      <c r="S66" s="764"/>
      <c r="T66" s="764"/>
      <c r="U66" s="765"/>
      <c r="V66" s="763" t="s">
        <v>392</v>
      </c>
      <c r="W66" s="764"/>
      <c r="X66" s="764"/>
      <c r="Y66" s="764"/>
      <c r="Z66" s="765"/>
      <c r="AA66" s="763" t="s">
        <v>410</v>
      </c>
      <c r="AB66" s="764"/>
      <c r="AC66" s="764"/>
      <c r="AD66" s="764"/>
      <c r="AE66" s="765"/>
      <c r="AF66" s="898" t="s">
        <v>411</v>
      </c>
      <c r="AG66" s="859"/>
      <c r="AH66" s="859"/>
      <c r="AI66" s="859"/>
      <c r="AJ66" s="899"/>
      <c r="AK66" s="763" t="s">
        <v>395</v>
      </c>
      <c r="AL66" s="787"/>
      <c r="AM66" s="787"/>
      <c r="AN66" s="787"/>
      <c r="AO66" s="788"/>
      <c r="AP66" s="763" t="s">
        <v>412</v>
      </c>
      <c r="AQ66" s="764"/>
      <c r="AR66" s="764"/>
      <c r="AS66" s="764"/>
      <c r="AT66" s="765"/>
      <c r="AU66" s="763" t="s">
        <v>413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563</v>
      </c>
      <c r="C68" s="916"/>
      <c r="D68" s="916"/>
      <c r="E68" s="916"/>
      <c r="F68" s="916"/>
      <c r="G68" s="916"/>
      <c r="H68" s="916"/>
      <c r="I68" s="916"/>
      <c r="J68" s="916"/>
      <c r="K68" s="916"/>
      <c r="L68" s="916"/>
      <c r="M68" s="916"/>
      <c r="N68" s="916"/>
      <c r="O68" s="916"/>
      <c r="P68" s="917"/>
      <c r="Q68" s="918">
        <v>10853</v>
      </c>
      <c r="R68" s="912"/>
      <c r="S68" s="912"/>
      <c r="T68" s="912"/>
      <c r="U68" s="912"/>
      <c r="V68" s="912">
        <v>10553</v>
      </c>
      <c r="W68" s="912"/>
      <c r="X68" s="912"/>
      <c r="Y68" s="912"/>
      <c r="Z68" s="912"/>
      <c r="AA68" s="912">
        <v>300</v>
      </c>
      <c r="AB68" s="912"/>
      <c r="AC68" s="912"/>
      <c r="AD68" s="912"/>
      <c r="AE68" s="912"/>
      <c r="AF68" s="912">
        <v>300</v>
      </c>
      <c r="AG68" s="912"/>
      <c r="AH68" s="912"/>
      <c r="AI68" s="912"/>
      <c r="AJ68" s="912"/>
      <c r="AK68" s="912">
        <v>81</v>
      </c>
      <c r="AL68" s="912"/>
      <c r="AM68" s="912"/>
      <c r="AN68" s="912"/>
      <c r="AO68" s="912"/>
      <c r="AP68" s="912" t="s">
        <v>501</v>
      </c>
      <c r="AQ68" s="912"/>
      <c r="AR68" s="912"/>
      <c r="AS68" s="912"/>
      <c r="AT68" s="912"/>
      <c r="AU68" s="912" t="s">
        <v>501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564</v>
      </c>
      <c r="C69" s="920"/>
      <c r="D69" s="920"/>
      <c r="E69" s="920"/>
      <c r="F69" s="920"/>
      <c r="G69" s="920"/>
      <c r="H69" s="920"/>
      <c r="I69" s="920"/>
      <c r="J69" s="920"/>
      <c r="K69" s="920"/>
      <c r="L69" s="920"/>
      <c r="M69" s="920"/>
      <c r="N69" s="920"/>
      <c r="O69" s="920"/>
      <c r="P69" s="921"/>
      <c r="Q69" s="922">
        <v>99</v>
      </c>
      <c r="R69" s="877"/>
      <c r="S69" s="877"/>
      <c r="T69" s="877"/>
      <c r="U69" s="877"/>
      <c r="V69" s="877">
        <v>95</v>
      </c>
      <c r="W69" s="877"/>
      <c r="X69" s="877"/>
      <c r="Y69" s="877"/>
      <c r="Z69" s="877"/>
      <c r="AA69" s="877">
        <v>4</v>
      </c>
      <c r="AB69" s="877"/>
      <c r="AC69" s="877"/>
      <c r="AD69" s="877"/>
      <c r="AE69" s="877"/>
      <c r="AF69" s="877">
        <v>4</v>
      </c>
      <c r="AG69" s="877"/>
      <c r="AH69" s="877"/>
      <c r="AI69" s="877"/>
      <c r="AJ69" s="877"/>
      <c r="AK69" s="877">
        <v>8</v>
      </c>
      <c r="AL69" s="877"/>
      <c r="AM69" s="877"/>
      <c r="AN69" s="877"/>
      <c r="AO69" s="877"/>
      <c r="AP69" s="877" t="s">
        <v>501</v>
      </c>
      <c r="AQ69" s="877"/>
      <c r="AR69" s="877"/>
      <c r="AS69" s="877"/>
      <c r="AT69" s="877"/>
      <c r="AU69" s="877" t="s">
        <v>501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565</v>
      </c>
      <c r="C70" s="920"/>
      <c r="D70" s="920"/>
      <c r="E70" s="920"/>
      <c r="F70" s="920"/>
      <c r="G70" s="920"/>
      <c r="H70" s="920"/>
      <c r="I70" s="920"/>
      <c r="J70" s="920"/>
      <c r="K70" s="920"/>
      <c r="L70" s="920"/>
      <c r="M70" s="920"/>
      <c r="N70" s="920"/>
      <c r="O70" s="920"/>
      <c r="P70" s="921"/>
      <c r="Q70" s="922">
        <v>455</v>
      </c>
      <c r="R70" s="877"/>
      <c r="S70" s="877"/>
      <c r="T70" s="877"/>
      <c r="U70" s="877"/>
      <c r="V70" s="877">
        <v>434</v>
      </c>
      <c r="W70" s="877"/>
      <c r="X70" s="877"/>
      <c r="Y70" s="877"/>
      <c r="Z70" s="877"/>
      <c r="AA70" s="877">
        <v>21</v>
      </c>
      <c r="AB70" s="877"/>
      <c r="AC70" s="877"/>
      <c r="AD70" s="877"/>
      <c r="AE70" s="877"/>
      <c r="AF70" s="877">
        <v>21</v>
      </c>
      <c r="AG70" s="877"/>
      <c r="AH70" s="877"/>
      <c r="AI70" s="877"/>
      <c r="AJ70" s="877"/>
      <c r="AK70" s="877" t="s">
        <v>501</v>
      </c>
      <c r="AL70" s="877"/>
      <c r="AM70" s="877"/>
      <c r="AN70" s="877"/>
      <c r="AO70" s="877"/>
      <c r="AP70" s="877" t="s">
        <v>501</v>
      </c>
      <c r="AQ70" s="877"/>
      <c r="AR70" s="877"/>
      <c r="AS70" s="877"/>
      <c r="AT70" s="877"/>
      <c r="AU70" s="877" t="s">
        <v>501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566</v>
      </c>
      <c r="C71" s="920"/>
      <c r="D71" s="920"/>
      <c r="E71" s="920"/>
      <c r="F71" s="920"/>
      <c r="G71" s="920"/>
      <c r="H71" s="920"/>
      <c r="I71" s="920"/>
      <c r="J71" s="920"/>
      <c r="K71" s="920"/>
      <c r="L71" s="920"/>
      <c r="M71" s="920"/>
      <c r="N71" s="920"/>
      <c r="O71" s="920"/>
      <c r="P71" s="921"/>
      <c r="Q71" s="922">
        <v>6907</v>
      </c>
      <c r="R71" s="877"/>
      <c r="S71" s="877"/>
      <c r="T71" s="877"/>
      <c r="U71" s="877"/>
      <c r="V71" s="877">
        <v>6777</v>
      </c>
      <c r="W71" s="877"/>
      <c r="X71" s="877"/>
      <c r="Y71" s="877"/>
      <c r="Z71" s="877"/>
      <c r="AA71" s="877">
        <v>130</v>
      </c>
      <c r="AB71" s="877"/>
      <c r="AC71" s="877"/>
      <c r="AD71" s="877"/>
      <c r="AE71" s="877"/>
      <c r="AF71" s="877">
        <v>130</v>
      </c>
      <c r="AG71" s="877"/>
      <c r="AH71" s="877"/>
      <c r="AI71" s="877"/>
      <c r="AJ71" s="877"/>
      <c r="AK71" s="877" t="s">
        <v>501</v>
      </c>
      <c r="AL71" s="877"/>
      <c r="AM71" s="877"/>
      <c r="AN71" s="877"/>
      <c r="AO71" s="877"/>
      <c r="AP71" s="877" t="s">
        <v>501</v>
      </c>
      <c r="AQ71" s="877"/>
      <c r="AR71" s="877"/>
      <c r="AS71" s="877"/>
      <c r="AT71" s="877"/>
      <c r="AU71" s="877" t="s">
        <v>501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567</v>
      </c>
      <c r="C72" s="920"/>
      <c r="D72" s="920"/>
      <c r="E72" s="920"/>
      <c r="F72" s="920"/>
      <c r="G72" s="920"/>
      <c r="H72" s="920"/>
      <c r="I72" s="920"/>
      <c r="J72" s="920"/>
      <c r="K72" s="920"/>
      <c r="L72" s="920"/>
      <c r="M72" s="920"/>
      <c r="N72" s="920"/>
      <c r="O72" s="920"/>
      <c r="P72" s="921"/>
      <c r="Q72" s="922">
        <v>7350</v>
      </c>
      <c r="R72" s="877"/>
      <c r="S72" s="877"/>
      <c r="T72" s="877"/>
      <c r="U72" s="877"/>
      <c r="V72" s="877">
        <v>7233</v>
      </c>
      <c r="W72" s="877"/>
      <c r="X72" s="877"/>
      <c r="Y72" s="877"/>
      <c r="Z72" s="877"/>
      <c r="AA72" s="877">
        <v>117</v>
      </c>
      <c r="AB72" s="877"/>
      <c r="AC72" s="877"/>
      <c r="AD72" s="877"/>
      <c r="AE72" s="877"/>
      <c r="AF72" s="877">
        <v>61</v>
      </c>
      <c r="AG72" s="877"/>
      <c r="AH72" s="877"/>
      <c r="AI72" s="877"/>
      <c r="AJ72" s="877"/>
      <c r="AK72" s="877" t="s">
        <v>501</v>
      </c>
      <c r="AL72" s="877"/>
      <c r="AM72" s="877"/>
      <c r="AN72" s="877"/>
      <c r="AO72" s="877"/>
      <c r="AP72" s="877">
        <v>4022</v>
      </c>
      <c r="AQ72" s="877"/>
      <c r="AR72" s="877"/>
      <c r="AS72" s="877"/>
      <c r="AT72" s="877"/>
      <c r="AU72" s="877">
        <v>351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568</v>
      </c>
      <c r="C73" s="920"/>
      <c r="D73" s="920"/>
      <c r="E73" s="920"/>
      <c r="F73" s="920"/>
      <c r="G73" s="920"/>
      <c r="H73" s="920"/>
      <c r="I73" s="920"/>
      <c r="J73" s="920"/>
      <c r="K73" s="920"/>
      <c r="L73" s="920"/>
      <c r="M73" s="920"/>
      <c r="N73" s="920"/>
      <c r="O73" s="920"/>
      <c r="P73" s="921"/>
      <c r="Q73" s="922">
        <v>195</v>
      </c>
      <c r="R73" s="877"/>
      <c r="S73" s="877"/>
      <c r="T73" s="877"/>
      <c r="U73" s="877"/>
      <c r="V73" s="877">
        <v>193</v>
      </c>
      <c r="W73" s="877"/>
      <c r="X73" s="877"/>
      <c r="Y73" s="877"/>
      <c r="Z73" s="877"/>
      <c r="AA73" s="877">
        <v>2</v>
      </c>
      <c r="AB73" s="877"/>
      <c r="AC73" s="877"/>
      <c r="AD73" s="877"/>
      <c r="AE73" s="877"/>
      <c r="AF73" s="877">
        <v>2</v>
      </c>
      <c r="AG73" s="877"/>
      <c r="AH73" s="877"/>
      <c r="AI73" s="877"/>
      <c r="AJ73" s="877"/>
      <c r="AK73" s="877" t="s">
        <v>501</v>
      </c>
      <c r="AL73" s="877"/>
      <c r="AM73" s="877"/>
      <c r="AN73" s="877"/>
      <c r="AO73" s="877"/>
      <c r="AP73" s="877" t="s">
        <v>501</v>
      </c>
      <c r="AQ73" s="877"/>
      <c r="AR73" s="877"/>
      <c r="AS73" s="877"/>
      <c r="AT73" s="877"/>
      <c r="AU73" s="877" t="s">
        <v>501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569</v>
      </c>
      <c r="C74" s="920"/>
      <c r="D74" s="920"/>
      <c r="E74" s="920"/>
      <c r="F74" s="920"/>
      <c r="G74" s="920"/>
      <c r="H74" s="920"/>
      <c r="I74" s="920"/>
      <c r="J74" s="920"/>
      <c r="K74" s="920"/>
      <c r="L74" s="920"/>
      <c r="M74" s="920"/>
      <c r="N74" s="920"/>
      <c r="O74" s="920"/>
      <c r="P74" s="921"/>
      <c r="Q74" s="925">
        <v>162326</v>
      </c>
      <c r="R74" s="926"/>
      <c r="S74" s="926"/>
      <c r="T74" s="926"/>
      <c r="U74" s="876"/>
      <c r="V74" s="927">
        <v>158540</v>
      </c>
      <c r="W74" s="926"/>
      <c r="X74" s="926"/>
      <c r="Y74" s="926"/>
      <c r="Z74" s="876"/>
      <c r="AA74" s="927">
        <v>3786</v>
      </c>
      <c r="AB74" s="926"/>
      <c r="AC74" s="926"/>
      <c r="AD74" s="926"/>
      <c r="AE74" s="876"/>
      <c r="AF74" s="927">
        <v>3786</v>
      </c>
      <c r="AG74" s="926"/>
      <c r="AH74" s="926"/>
      <c r="AI74" s="926"/>
      <c r="AJ74" s="876"/>
      <c r="AK74" s="877" t="s">
        <v>501</v>
      </c>
      <c r="AL74" s="877"/>
      <c r="AM74" s="877"/>
      <c r="AN74" s="877"/>
      <c r="AO74" s="877"/>
      <c r="AP74" s="927" t="s">
        <v>501</v>
      </c>
      <c r="AQ74" s="926"/>
      <c r="AR74" s="926"/>
      <c r="AS74" s="926"/>
      <c r="AT74" s="876"/>
      <c r="AU74" s="927" t="s">
        <v>501</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4304</v>
      </c>
      <c r="AG88" s="888"/>
      <c r="AH88" s="888"/>
      <c r="AI88" s="888"/>
      <c r="AJ88" s="888"/>
      <c r="AK88" s="885"/>
      <c r="AL88" s="885"/>
      <c r="AM88" s="885"/>
      <c r="AN88" s="885"/>
      <c r="AO88" s="885"/>
      <c r="AP88" s="888">
        <v>4022</v>
      </c>
      <c r="AQ88" s="888"/>
      <c r="AR88" s="888"/>
      <c r="AS88" s="888"/>
      <c r="AT88" s="888"/>
      <c r="AU88" s="888">
        <v>351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276</v>
      </c>
      <c r="CS102" s="896"/>
      <c r="CT102" s="896"/>
      <c r="CU102" s="896"/>
      <c r="CV102" s="939"/>
      <c r="CW102" s="938">
        <v>7</v>
      </c>
      <c r="CX102" s="896"/>
      <c r="CY102" s="896"/>
      <c r="CZ102" s="896"/>
      <c r="DA102" s="939"/>
      <c r="DB102" s="938" t="s">
        <v>581</v>
      </c>
      <c r="DC102" s="896"/>
      <c r="DD102" s="896"/>
      <c r="DE102" s="896"/>
      <c r="DF102" s="939"/>
      <c r="DG102" s="938" t="s">
        <v>581</v>
      </c>
      <c r="DH102" s="896"/>
      <c r="DI102" s="896"/>
      <c r="DJ102" s="896"/>
      <c r="DK102" s="939"/>
      <c r="DL102" s="938">
        <v>341</v>
      </c>
      <c r="DM102" s="896"/>
      <c r="DN102" s="896"/>
      <c r="DO102" s="896"/>
      <c r="DP102" s="939"/>
      <c r="DQ102" s="938">
        <v>34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423</v>
      </c>
      <c r="AB109" s="941"/>
      <c r="AC109" s="941"/>
      <c r="AD109" s="941"/>
      <c r="AE109" s="942"/>
      <c r="AF109" s="940" t="s">
        <v>305</v>
      </c>
      <c r="AG109" s="941"/>
      <c r="AH109" s="941"/>
      <c r="AI109" s="941"/>
      <c r="AJ109" s="942"/>
      <c r="AK109" s="940" t="s">
        <v>304</v>
      </c>
      <c r="AL109" s="941"/>
      <c r="AM109" s="941"/>
      <c r="AN109" s="941"/>
      <c r="AO109" s="942"/>
      <c r="AP109" s="940" t="s">
        <v>424</v>
      </c>
      <c r="AQ109" s="941"/>
      <c r="AR109" s="941"/>
      <c r="AS109" s="941"/>
      <c r="AT109" s="943"/>
      <c r="AU109" s="960" t="s">
        <v>422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423</v>
      </c>
      <c r="BR109" s="941"/>
      <c r="BS109" s="941"/>
      <c r="BT109" s="941"/>
      <c r="BU109" s="942"/>
      <c r="BV109" s="940" t="s">
        <v>305</v>
      </c>
      <c r="BW109" s="941"/>
      <c r="BX109" s="941"/>
      <c r="BY109" s="941"/>
      <c r="BZ109" s="942"/>
      <c r="CA109" s="940" t="s">
        <v>304</v>
      </c>
      <c r="CB109" s="941"/>
      <c r="CC109" s="941"/>
      <c r="CD109" s="941"/>
      <c r="CE109" s="942"/>
      <c r="CF109" s="961" t="s">
        <v>424</v>
      </c>
      <c r="CG109" s="961"/>
      <c r="CH109" s="961"/>
      <c r="CI109" s="961"/>
      <c r="CJ109" s="961"/>
      <c r="CK109" s="940" t="s">
        <v>425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423</v>
      </c>
      <c r="DH109" s="941"/>
      <c r="DI109" s="941"/>
      <c r="DJ109" s="941"/>
      <c r="DK109" s="942"/>
      <c r="DL109" s="940" t="s">
        <v>305</v>
      </c>
      <c r="DM109" s="941"/>
      <c r="DN109" s="941"/>
      <c r="DO109" s="941"/>
      <c r="DP109" s="942"/>
      <c r="DQ109" s="940" t="s">
        <v>304</v>
      </c>
      <c r="DR109" s="941"/>
      <c r="DS109" s="941"/>
      <c r="DT109" s="941"/>
      <c r="DU109" s="942"/>
      <c r="DV109" s="940" t="s">
        <v>424</v>
      </c>
      <c r="DW109" s="941"/>
      <c r="DX109" s="941"/>
      <c r="DY109" s="941"/>
      <c r="DZ109" s="943"/>
    </row>
    <row r="110" spans="1:131" s="247" customFormat="1" ht="26.25" customHeight="1" x14ac:dyDescent="0.15">
      <c r="A110" s="944" t="s">
        <v>426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589906</v>
      </c>
      <c r="AB110" s="948"/>
      <c r="AC110" s="948"/>
      <c r="AD110" s="948"/>
      <c r="AE110" s="949"/>
      <c r="AF110" s="950">
        <v>590136</v>
      </c>
      <c r="AG110" s="948"/>
      <c r="AH110" s="948"/>
      <c r="AI110" s="948"/>
      <c r="AJ110" s="949"/>
      <c r="AK110" s="950">
        <v>592695</v>
      </c>
      <c r="AL110" s="948"/>
      <c r="AM110" s="948"/>
      <c r="AN110" s="948"/>
      <c r="AO110" s="949"/>
      <c r="AP110" s="951">
        <v>18.899999999999999</v>
      </c>
      <c r="AQ110" s="952"/>
      <c r="AR110" s="952"/>
      <c r="AS110" s="952"/>
      <c r="AT110" s="953"/>
      <c r="AU110" s="954" t="s">
        <v>73</v>
      </c>
      <c r="AV110" s="955"/>
      <c r="AW110" s="955"/>
      <c r="AX110" s="955"/>
      <c r="AY110" s="955"/>
      <c r="AZ110" s="996" t="s">
        <v>427</v>
      </c>
      <c r="BA110" s="945"/>
      <c r="BB110" s="945"/>
      <c r="BC110" s="945"/>
      <c r="BD110" s="945"/>
      <c r="BE110" s="945"/>
      <c r="BF110" s="945"/>
      <c r="BG110" s="945"/>
      <c r="BH110" s="945"/>
      <c r="BI110" s="945"/>
      <c r="BJ110" s="945"/>
      <c r="BK110" s="945"/>
      <c r="BL110" s="945"/>
      <c r="BM110" s="945"/>
      <c r="BN110" s="945"/>
      <c r="BO110" s="945"/>
      <c r="BP110" s="946"/>
      <c r="BQ110" s="982">
        <v>7701620</v>
      </c>
      <c r="BR110" s="983"/>
      <c r="BS110" s="983"/>
      <c r="BT110" s="983"/>
      <c r="BU110" s="983"/>
      <c r="BV110" s="983">
        <v>7887059</v>
      </c>
      <c r="BW110" s="983"/>
      <c r="BX110" s="983"/>
      <c r="BY110" s="983"/>
      <c r="BZ110" s="983"/>
      <c r="CA110" s="983">
        <v>7667883</v>
      </c>
      <c r="CB110" s="983"/>
      <c r="CC110" s="983"/>
      <c r="CD110" s="983"/>
      <c r="CE110" s="983"/>
      <c r="CF110" s="997">
        <v>244.1</v>
      </c>
      <c r="CG110" s="998"/>
      <c r="CH110" s="998"/>
      <c r="CI110" s="998"/>
      <c r="CJ110" s="998"/>
      <c r="CK110" s="999" t="s">
        <v>428</v>
      </c>
      <c r="CL110" s="1000"/>
      <c r="CM110" s="979" t="s">
        <v>429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138</v>
      </c>
      <c r="DH110" s="983"/>
      <c r="DI110" s="983"/>
      <c r="DJ110" s="983"/>
      <c r="DK110" s="983"/>
      <c r="DL110" s="983" t="s">
        <v>138</v>
      </c>
      <c r="DM110" s="983"/>
      <c r="DN110" s="983"/>
      <c r="DO110" s="983"/>
      <c r="DP110" s="983"/>
      <c r="DQ110" s="983" t="s">
        <v>138</v>
      </c>
      <c r="DR110" s="983"/>
      <c r="DS110" s="983"/>
      <c r="DT110" s="983"/>
      <c r="DU110" s="983"/>
      <c r="DV110" s="984" t="s">
        <v>138</v>
      </c>
      <c r="DW110" s="984"/>
      <c r="DX110" s="984"/>
      <c r="DY110" s="984"/>
      <c r="DZ110" s="985"/>
    </row>
    <row r="111" spans="1:131" s="247" customFormat="1" ht="26.25" customHeight="1" x14ac:dyDescent="0.15">
      <c r="A111" s="986" t="s">
        <v>430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138</v>
      </c>
      <c r="AB111" s="990"/>
      <c r="AC111" s="990"/>
      <c r="AD111" s="990"/>
      <c r="AE111" s="991"/>
      <c r="AF111" s="992" t="s">
        <v>138</v>
      </c>
      <c r="AG111" s="990"/>
      <c r="AH111" s="990"/>
      <c r="AI111" s="990"/>
      <c r="AJ111" s="991"/>
      <c r="AK111" s="992" t="s">
        <v>138</v>
      </c>
      <c r="AL111" s="990"/>
      <c r="AM111" s="990"/>
      <c r="AN111" s="990"/>
      <c r="AO111" s="991"/>
      <c r="AP111" s="993" t="s">
        <v>138</v>
      </c>
      <c r="AQ111" s="994"/>
      <c r="AR111" s="994"/>
      <c r="AS111" s="994"/>
      <c r="AT111" s="995"/>
      <c r="AU111" s="956"/>
      <c r="AV111" s="957"/>
      <c r="AW111" s="957"/>
      <c r="AX111" s="957"/>
      <c r="AY111" s="957"/>
      <c r="AZ111" s="1005" t="s">
        <v>431</v>
      </c>
      <c r="BA111" s="1006"/>
      <c r="BB111" s="1006"/>
      <c r="BC111" s="1006"/>
      <c r="BD111" s="1006"/>
      <c r="BE111" s="1006"/>
      <c r="BF111" s="1006"/>
      <c r="BG111" s="1006"/>
      <c r="BH111" s="1006"/>
      <c r="BI111" s="1006"/>
      <c r="BJ111" s="1006"/>
      <c r="BK111" s="1006"/>
      <c r="BL111" s="1006"/>
      <c r="BM111" s="1006"/>
      <c r="BN111" s="1006"/>
      <c r="BO111" s="1006"/>
      <c r="BP111" s="1007"/>
      <c r="BQ111" s="975">
        <v>33608</v>
      </c>
      <c r="BR111" s="976"/>
      <c r="BS111" s="976"/>
      <c r="BT111" s="976"/>
      <c r="BU111" s="976"/>
      <c r="BV111" s="976">
        <v>28525</v>
      </c>
      <c r="BW111" s="976"/>
      <c r="BX111" s="976"/>
      <c r="BY111" s="976"/>
      <c r="BZ111" s="976"/>
      <c r="CA111" s="976">
        <v>23737</v>
      </c>
      <c r="CB111" s="976"/>
      <c r="CC111" s="976"/>
      <c r="CD111" s="976"/>
      <c r="CE111" s="976"/>
      <c r="CF111" s="970">
        <v>0.8</v>
      </c>
      <c r="CG111" s="971"/>
      <c r="CH111" s="971"/>
      <c r="CI111" s="971"/>
      <c r="CJ111" s="971"/>
      <c r="CK111" s="1001"/>
      <c r="CL111" s="1002"/>
      <c r="CM111" s="972" t="s">
        <v>432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138</v>
      </c>
      <c r="DH111" s="976"/>
      <c r="DI111" s="976"/>
      <c r="DJ111" s="976"/>
      <c r="DK111" s="976"/>
      <c r="DL111" s="976" t="s">
        <v>138</v>
      </c>
      <c r="DM111" s="976"/>
      <c r="DN111" s="976"/>
      <c r="DO111" s="976"/>
      <c r="DP111" s="976"/>
      <c r="DQ111" s="976" t="s">
        <v>138</v>
      </c>
      <c r="DR111" s="976"/>
      <c r="DS111" s="976"/>
      <c r="DT111" s="976"/>
      <c r="DU111" s="976"/>
      <c r="DV111" s="977" t="s">
        <v>138</v>
      </c>
      <c r="DW111" s="977"/>
      <c r="DX111" s="977"/>
      <c r="DY111" s="977"/>
      <c r="DZ111" s="978"/>
    </row>
    <row r="112" spans="1:131" s="247" customFormat="1" ht="26.25" customHeight="1" x14ac:dyDescent="0.15">
      <c r="A112" s="1008" t="s">
        <v>433</v>
      </c>
      <c r="B112" s="1009"/>
      <c r="C112" s="1006" t="s">
        <v>434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138</v>
      </c>
      <c r="AB112" s="1015"/>
      <c r="AC112" s="1015"/>
      <c r="AD112" s="1015"/>
      <c r="AE112" s="1016"/>
      <c r="AF112" s="1017" t="s">
        <v>138</v>
      </c>
      <c r="AG112" s="1015"/>
      <c r="AH112" s="1015"/>
      <c r="AI112" s="1015"/>
      <c r="AJ112" s="1016"/>
      <c r="AK112" s="1017" t="s">
        <v>138</v>
      </c>
      <c r="AL112" s="1015"/>
      <c r="AM112" s="1015"/>
      <c r="AN112" s="1015"/>
      <c r="AO112" s="1016"/>
      <c r="AP112" s="1018" t="s">
        <v>138</v>
      </c>
      <c r="AQ112" s="1019"/>
      <c r="AR112" s="1019"/>
      <c r="AS112" s="1019"/>
      <c r="AT112" s="1020"/>
      <c r="AU112" s="956"/>
      <c r="AV112" s="957"/>
      <c r="AW112" s="957"/>
      <c r="AX112" s="957"/>
      <c r="AY112" s="957"/>
      <c r="AZ112" s="1005" t="s">
        <v>435</v>
      </c>
      <c r="BA112" s="1006"/>
      <c r="BB112" s="1006"/>
      <c r="BC112" s="1006"/>
      <c r="BD112" s="1006"/>
      <c r="BE112" s="1006"/>
      <c r="BF112" s="1006"/>
      <c r="BG112" s="1006"/>
      <c r="BH112" s="1006"/>
      <c r="BI112" s="1006"/>
      <c r="BJ112" s="1006"/>
      <c r="BK112" s="1006"/>
      <c r="BL112" s="1006"/>
      <c r="BM112" s="1006"/>
      <c r="BN112" s="1006"/>
      <c r="BO112" s="1006"/>
      <c r="BP112" s="1007"/>
      <c r="BQ112" s="975">
        <v>4040357</v>
      </c>
      <c r="BR112" s="976"/>
      <c r="BS112" s="976"/>
      <c r="BT112" s="976"/>
      <c r="BU112" s="976"/>
      <c r="BV112" s="976">
        <v>4660862</v>
      </c>
      <c r="BW112" s="976"/>
      <c r="BX112" s="976"/>
      <c r="BY112" s="976"/>
      <c r="BZ112" s="976"/>
      <c r="CA112" s="976">
        <v>4228067</v>
      </c>
      <c r="CB112" s="976"/>
      <c r="CC112" s="976"/>
      <c r="CD112" s="976"/>
      <c r="CE112" s="976"/>
      <c r="CF112" s="970">
        <v>134.6</v>
      </c>
      <c r="CG112" s="971"/>
      <c r="CH112" s="971"/>
      <c r="CI112" s="971"/>
      <c r="CJ112" s="971"/>
      <c r="CK112" s="1001"/>
      <c r="CL112" s="1002"/>
      <c r="CM112" s="972" t="s">
        <v>436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138</v>
      </c>
      <c r="DH112" s="976"/>
      <c r="DI112" s="976"/>
      <c r="DJ112" s="976"/>
      <c r="DK112" s="976"/>
      <c r="DL112" s="976" t="s">
        <v>138</v>
      </c>
      <c r="DM112" s="976"/>
      <c r="DN112" s="976"/>
      <c r="DO112" s="976"/>
      <c r="DP112" s="976"/>
      <c r="DQ112" s="976" t="s">
        <v>138</v>
      </c>
      <c r="DR112" s="976"/>
      <c r="DS112" s="976"/>
      <c r="DT112" s="976"/>
      <c r="DU112" s="976"/>
      <c r="DV112" s="977" t="s">
        <v>138</v>
      </c>
      <c r="DW112" s="977"/>
      <c r="DX112" s="977"/>
      <c r="DY112" s="977"/>
      <c r="DZ112" s="978"/>
    </row>
    <row r="113" spans="1:130" s="247" customFormat="1" ht="26.25" customHeight="1" x14ac:dyDescent="0.15">
      <c r="A113" s="1010"/>
      <c r="B113" s="1011"/>
      <c r="C113" s="1006" t="s">
        <v>437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153533</v>
      </c>
      <c r="AB113" s="990"/>
      <c r="AC113" s="990"/>
      <c r="AD113" s="990"/>
      <c r="AE113" s="991"/>
      <c r="AF113" s="992">
        <v>172039</v>
      </c>
      <c r="AG113" s="990"/>
      <c r="AH113" s="990"/>
      <c r="AI113" s="990"/>
      <c r="AJ113" s="991"/>
      <c r="AK113" s="992">
        <v>210764</v>
      </c>
      <c r="AL113" s="990"/>
      <c r="AM113" s="990"/>
      <c r="AN113" s="990"/>
      <c r="AO113" s="991"/>
      <c r="AP113" s="993">
        <v>6.7</v>
      </c>
      <c r="AQ113" s="994"/>
      <c r="AR113" s="994"/>
      <c r="AS113" s="994"/>
      <c r="AT113" s="995"/>
      <c r="AU113" s="956"/>
      <c r="AV113" s="957"/>
      <c r="AW113" s="957"/>
      <c r="AX113" s="957"/>
      <c r="AY113" s="957"/>
      <c r="AZ113" s="1005" t="s">
        <v>438</v>
      </c>
      <c r="BA113" s="1006"/>
      <c r="BB113" s="1006"/>
      <c r="BC113" s="1006"/>
      <c r="BD113" s="1006"/>
      <c r="BE113" s="1006"/>
      <c r="BF113" s="1006"/>
      <c r="BG113" s="1006"/>
      <c r="BH113" s="1006"/>
      <c r="BI113" s="1006"/>
      <c r="BJ113" s="1006"/>
      <c r="BK113" s="1006"/>
      <c r="BL113" s="1006"/>
      <c r="BM113" s="1006"/>
      <c r="BN113" s="1006"/>
      <c r="BO113" s="1006"/>
      <c r="BP113" s="1007"/>
      <c r="BQ113" s="975">
        <v>459977</v>
      </c>
      <c r="BR113" s="976"/>
      <c r="BS113" s="976"/>
      <c r="BT113" s="976"/>
      <c r="BU113" s="976"/>
      <c r="BV113" s="976">
        <v>405079</v>
      </c>
      <c r="BW113" s="976"/>
      <c r="BX113" s="976"/>
      <c r="BY113" s="976"/>
      <c r="BZ113" s="976"/>
      <c r="CA113" s="976">
        <v>351067</v>
      </c>
      <c r="CB113" s="976"/>
      <c r="CC113" s="976"/>
      <c r="CD113" s="976"/>
      <c r="CE113" s="976"/>
      <c r="CF113" s="970">
        <v>11.2</v>
      </c>
      <c r="CG113" s="971"/>
      <c r="CH113" s="971"/>
      <c r="CI113" s="971"/>
      <c r="CJ113" s="971"/>
      <c r="CK113" s="1001"/>
      <c r="CL113" s="1002"/>
      <c r="CM113" s="972" t="s">
        <v>439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138</v>
      </c>
      <c r="DH113" s="1015"/>
      <c r="DI113" s="1015"/>
      <c r="DJ113" s="1015"/>
      <c r="DK113" s="1016"/>
      <c r="DL113" s="1017" t="s">
        <v>138</v>
      </c>
      <c r="DM113" s="1015"/>
      <c r="DN113" s="1015"/>
      <c r="DO113" s="1015"/>
      <c r="DP113" s="1016"/>
      <c r="DQ113" s="1017" t="s">
        <v>138</v>
      </c>
      <c r="DR113" s="1015"/>
      <c r="DS113" s="1015"/>
      <c r="DT113" s="1015"/>
      <c r="DU113" s="1016"/>
      <c r="DV113" s="1018" t="s">
        <v>138</v>
      </c>
      <c r="DW113" s="1019"/>
      <c r="DX113" s="1019"/>
      <c r="DY113" s="1019"/>
      <c r="DZ113" s="1020"/>
    </row>
    <row r="114" spans="1:130" s="247" customFormat="1" ht="26.25" customHeight="1" x14ac:dyDescent="0.15">
      <c r="A114" s="1010"/>
      <c r="B114" s="1011"/>
      <c r="C114" s="1006" t="s">
        <v>440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7462</v>
      </c>
      <c r="AB114" s="1015"/>
      <c r="AC114" s="1015"/>
      <c r="AD114" s="1015"/>
      <c r="AE114" s="1016"/>
      <c r="AF114" s="1017">
        <v>57807</v>
      </c>
      <c r="AG114" s="1015"/>
      <c r="AH114" s="1015"/>
      <c r="AI114" s="1015"/>
      <c r="AJ114" s="1016"/>
      <c r="AK114" s="1017">
        <v>60572</v>
      </c>
      <c r="AL114" s="1015"/>
      <c r="AM114" s="1015"/>
      <c r="AN114" s="1015"/>
      <c r="AO114" s="1016"/>
      <c r="AP114" s="1018">
        <v>1.9</v>
      </c>
      <c r="AQ114" s="1019"/>
      <c r="AR114" s="1019"/>
      <c r="AS114" s="1019"/>
      <c r="AT114" s="1020"/>
      <c r="AU114" s="956"/>
      <c r="AV114" s="957"/>
      <c r="AW114" s="957"/>
      <c r="AX114" s="957"/>
      <c r="AY114" s="957"/>
      <c r="AZ114" s="1005" t="s">
        <v>441</v>
      </c>
      <c r="BA114" s="1006"/>
      <c r="BB114" s="1006"/>
      <c r="BC114" s="1006"/>
      <c r="BD114" s="1006"/>
      <c r="BE114" s="1006"/>
      <c r="BF114" s="1006"/>
      <c r="BG114" s="1006"/>
      <c r="BH114" s="1006"/>
      <c r="BI114" s="1006"/>
      <c r="BJ114" s="1006"/>
      <c r="BK114" s="1006"/>
      <c r="BL114" s="1006"/>
      <c r="BM114" s="1006"/>
      <c r="BN114" s="1006"/>
      <c r="BO114" s="1006"/>
      <c r="BP114" s="1007"/>
      <c r="BQ114" s="975">
        <v>649460</v>
      </c>
      <c r="BR114" s="976"/>
      <c r="BS114" s="976"/>
      <c r="BT114" s="976"/>
      <c r="BU114" s="976"/>
      <c r="BV114" s="976">
        <v>583473</v>
      </c>
      <c r="BW114" s="976"/>
      <c r="BX114" s="976"/>
      <c r="BY114" s="976"/>
      <c r="BZ114" s="976"/>
      <c r="CA114" s="976">
        <v>562627</v>
      </c>
      <c r="CB114" s="976"/>
      <c r="CC114" s="976"/>
      <c r="CD114" s="976"/>
      <c r="CE114" s="976"/>
      <c r="CF114" s="970">
        <v>17.899999999999999</v>
      </c>
      <c r="CG114" s="971"/>
      <c r="CH114" s="971"/>
      <c r="CI114" s="971"/>
      <c r="CJ114" s="971"/>
      <c r="CK114" s="1001"/>
      <c r="CL114" s="1002"/>
      <c r="CM114" s="972" t="s">
        <v>442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138</v>
      </c>
      <c r="DH114" s="1015"/>
      <c r="DI114" s="1015"/>
      <c r="DJ114" s="1015"/>
      <c r="DK114" s="1016"/>
      <c r="DL114" s="1017" t="s">
        <v>138</v>
      </c>
      <c r="DM114" s="1015"/>
      <c r="DN114" s="1015"/>
      <c r="DO114" s="1015"/>
      <c r="DP114" s="1016"/>
      <c r="DQ114" s="1017" t="s">
        <v>138</v>
      </c>
      <c r="DR114" s="1015"/>
      <c r="DS114" s="1015"/>
      <c r="DT114" s="1015"/>
      <c r="DU114" s="1016"/>
      <c r="DV114" s="1018" t="s">
        <v>138</v>
      </c>
      <c r="DW114" s="1019"/>
      <c r="DX114" s="1019"/>
      <c r="DY114" s="1019"/>
      <c r="DZ114" s="1020"/>
    </row>
    <row r="115" spans="1:130" s="247" customFormat="1" ht="26.25" customHeight="1" x14ac:dyDescent="0.15">
      <c r="A115" s="1010"/>
      <c r="B115" s="1011"/>
      <c r="C115" s="1006" t="s">
        <v>443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9102</v>
      </c>
      <c r="AB115" s="990"/>
      <c r="AC115" s="990"/>
      <c r="AD115" s="990"/>
      <c r="AE115" s="991"/>
      <c r="AF115" s="992">
        <v>8940</v>
      </c>
      <c r="AG115" s="990"/>
      <c r="AH115" s="990"/>
      <c r="AI115" s="990"/>
      <c r="AJ115" s="991"/>
      <c r="AK115" s="992">
        <v>8459</v>
      </c>
      <c r="AL115" s="990"/>
      <c r="AM115" s="990"/>
      <c r="AN115" s="990"/>
      <c r="AO115" s="991"/>
      <c r="AP115" s="993">
        <v>0.3</v>
      </c>
      <c r="AQ115" s="994"/>
      <c r="AR115" s="994"/>
      <c r="AS115" s="994"/>
      <c r="AT115" s="995"/>
      <c r="AU115" s="956"/>
      <c r="AV115" s="957"/>
      <c r="AW115" s="957"/>
      <c r="AX115" s="957"/>
      <c r="AY115" s="957"/>
      <c r="AZ115" s="1005" t="s">
        <v>444</v>
      </c>
      <c r="BA115" s="1006"/>
      <c r="BB115" s="1006"/>
      <c r="BC115" s="1006"/>
      <c r="BD115" s="1006"/>
      <c r="BE115" s="1006"/>
      <c r="BF115" s="1006"/>
      <c r="BG115" s="1006"/>
      <c r="BH115" s="1006"/>
      <c r="BI115" s="1006"/>
      <c r="BJ115" s="1006"/>
      <c r="BK115" s="1006"/>
      <c r="BL115" s="1006"/>
      <c r="BM115" s="1006"/>
      <c r="BN115" s="1006"/>
      <c r="BO115" s="1006"/>
      <c r="BP115" s="1007"/>
      <c r="BQ115" s="975">
        <v>34625</v>
      </c>
      <c r="BR115" s="976"/>
      <c r="BS115" s="976"/>
      <c r="BT115" s="976"/>
      <c r="BU115" s="976"/>
      <c r="BV115" s="976">
        <v>36625</v>
      </c>
      <c r="BW115" s="976"/>
      <c r="BX115" s="976"/>
      <c r="BY115" s="976"/>
      <c r="BZ115" s="976"/>
      <c r="CA115" s="976">
        <v>34125</v>
      </c>
      <c r="CB115" s="976"/>
      <c r="CC115" s="976"/>
      <c r="CD115" s="976"/>
      <c r="CE115" s="976"/>
      <c r="CF115" s="970">
        <v>1.1000000000000001</v>
      </c>
      <c r="CG115" s="971"/>
      <c r="CH115" s="971"/>
      <c r="CI115" s="971"/>
      <c r="CJ115" s="971"/>
      <c r="CK115" s="1001"/>
      <c r="CL115" s="1002"/>
      <c r="CM115" s="1005" t="s">
        <v>445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138</v>
      </c>
      <c r="DH115" s="1015"/>
      <c r="DI115" s="1015"/>
      <c r="DJ115" s="1015"/>
      <c r="DK115" s="1016"/>
      <c r="DL115" s="1017" t="s">
        <v>138</v>
      </c>
      <c r="DM115" s="1015"/>
      <c r="DN115" s="1015"/>
      <c r="DO115" s="1015"/>
      <c r="DP115" s="1016"/>
      <c r="DQ115" s="1017" t="s">
        <v>138</v>
      </c>
      <c r="DR115" s="1015"/>
      <c r="DS115" s="1015"/>
      <c r="DT115" s="1015"/>
      <c r="DU115" s="1016"/>
      <c r="DV115" s="1018" t="s">
        <v>138</v>
      </c>
      <c r="DW115" s="1019"/>
      <c r="DX115" s="1019"/>
      <c r="DY115" s="1019"/>
      <c r="DZ115" s="1020"/>
    </row>
    <row r="116" spans="1:130" s="247" customFormat="1" ht="26.25" customHeight="1" x14ac:dyDescent="0.15">
      <c r="A116" s="1012"/>
      <c r="B116" s="1013"/>
      <c r="C116" s="1021" t="s">
        <v>446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138</v>
      </c>
      <c r="AB116" s="1015"/>
      <c r="AC116" s="1015"/>
      <c r="AD116" s="1015"/>
      <c r="AE116" s="1016"/>
      <c r="AF116" s="1017" t="s">
        <v>138</v>
      </c>
      <c r="AG116" s="1015"/>
      <c r="AH116" s="1015"/>
      <c r="AI116" s="1015"/>
      <c r="AJ116" s="1016"/>
      <c r="AK116" s="1017" t="s">
        <v>138</v>
      </c>
      <c r="AL116" s="1015"/>
      <c r="AM116" s="1015"/>
      <c r="AN116" s="1015"/>
      <c r="AO116" s="1016"/>
      <c r="AP116" s="1018" t="s">
        <v>138</v>
      </c>
      <c r="AQ116" s="1019"/>
      <c r="AR116" s="1019"/>
      <c r="AS116" s="1019"/>
      <c r="AT116" s="1020"/>
      <c r="AU116" s="956"/>
      <c r="AV116" s="957"/>
      <c r="AW116" s="957"/>
      <c r="AX116" s="957"/>
      <c r="AY116" s="957"/>
      <c r="AZ116" s="1023" t="s">
        <v>447</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138</v>
      </c>
      <c r="CB116" s="976"/>
      <c r="CC116" s="976"/>
      <c r="CD116" s="976"/>
      <c r="CE116" s="976"/>
      <c r="CF116" s="970" t="s">
        <v>138</v>
      </c>
      <c r="CG116" s="971"/>
      <c r="CH116" s="971"/>
      <c r="CI116" s="971"/>
      <c r="CJ116" s="971"/>
      <c r="CK116" s="1001"/>
      <c r="CL116" s="1002"/>
      <c r="CM116" s="972" t="s">
        <v>448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138</v>
      </c>
      <c r="DH116" s="1015"/>
      <c r="DI116" s="1015"/>
      <c r="DJ116" s="1015"/>
      <c r="DK116" s="1016"/>
      <c r="DL116" s="1017" t="s">
        <v>138</v>
      </c>
      <c r="DM116" s="1015"/>
      <c r="DN116" s="1015"/>
      <c r="DO116" s="1015"/>
      <c r="DP116" s="1016"/>
      <c r="DQ116" s="1017" t="s">
        <v>138</v>
      </c>
      <c r="DR116" s="1015"/>
      <c r="DS116" s="1015"/>
      <c r="DT116" s="1015"/>
      <c r="DU116" s="1016"/>
      <c r="DV116" s="1018" t="s">
        <v>138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449</v>
      </c>
      <c r="Z117" s="942"/>
      <c r="AA117" s="1032">
        <v>760003</v>
      </c>
      <c r="AB117" s="1033"/>
      <c r="AC117" s="1033"/>
      <c r="AD117" s="1033"/>
      <c r="AE117" s="1034"/>
      <c r="AF117" s="1035">
        <v>828922</v>
      </c>
      <c r="AG117" s="1033"/>
      <c r="AH117" s="1033"/>
      <c r="AI117" s="1033"/>
      <c r="AJ117" s="1034"/>
      <c r="AK117" s="1035">
        <v>872490</v>
      </c>
      <c r="AL117" s="1033"/>
      <c r="AM117" s="1033"/>
      <c r="AN117" s="1033"/>
      <c r="AO117" s="1034"/>
      <c r="AP117" s="1036"/>
      <c r="AQ117" s="1037"/>
      <c r="AR117" s="1037"/>
      <c r="AS117" s="1037"/>
      <c r="AT117" s="1038"/>
      <c r="AU117" s="956"/>
      <c r="AV117" s="957"/>
      <c r="AW117" s="957"/>
      <c r="AX117" s="957"/>
      <c r="AY117" s="957"/>
      <c r="AZ117" s="1023" t="s">
        <v>450</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138</v>
      </c>
      <c r="CB117" s="976"/>
      <c r="CC117" s="976"/>
      <c r="CD117" s="976"/>
      <c r="CE117" s="976"/>
      <c r="CF117" s="970" t="s">
        <v>138</v>
      </c>
      <c r="CG117" s="971"/>
      <c r="CH117" s="971"/>
      <c r="CI117" s="971"/>
      <c r="CJ117" s="971"/>
      <c r="CK117" s="1001"/>
      <c r="CL117" s="1002"/>
      <c r="CM117" s="972" t="s">
        <v>451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138</v>
      </c>
      <c r="DM117" s="1015"/>
      <c r="DN117" s="1015"/>
      <c r="DO117" s="1015"/>
      <c r="DP117" s="1016"/>
      <c r="DQ117" s="1017" t="s">
        <v>138</v>
      </c>
      <c r="DR117" s="1015"/>
      <c r="DS117" s="1015"/>
      <c r="DT117" s="1015"/>
      <c r="DU117" s="1016"/>
      <c r="DV117" s="1018" t="s">
        <v>138</v>
      </c>
      <c r="DW117" s="1019"/>
      <c r="DX117" s="1019"/>
      <c r="DY117" s="1019"/>
      <c r="DZ117" s="1020"/>
    </row>
    <row r="118" spans="1:130" s="247" customFormat="1" ht="26.25" customHeight="1" x14ac:dyDescent="0.15">
      <c r="A118" s="960" t="s">
        <v>425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423</v>
      </c>
      <c r="AB118" s="941"/>
      <c r="AC118" s="941"/>
      <c r="AD118" s="941"/>
      <c r="AE118" s="942"/>
      <c r="AF118" s="940" t="s">
        <v>305</v>
      </c>
      <c r="AG118" s="941"/>
      <c r="AH118" s="941"/>
      <c r="AI118" s="941"/>
      <c r="AJ118" s="942"/>
      <c r="AK118" s="940" t="s">
        <v>304</v>
      </c>
      <c r="AL118" s="941"/>
      <c r="AM118" s="941"/>
      <c r="AN118" s="941"/>
      <c r="AO118" s="942"/>
      <c r="AP118" s="1027" t="s">
        <v>424</v>
      </c>
      <c r="AQ118" s="1028"/>
      <c r="AR118" s="1028"/>
      <c r="AS118" s="1028"/>
      <c r="AT118" s="1029"/>
      <c r="AU118" s="956"/>
      <c r="AV118" s="957"/>
      <c r="AW118" s="957"/>
      <c r="AX118" s="957"/>
      <c r="AY118" s="957"/>
      <c r="AZ118" s="1030" t="s">
        <v>452</v>
      </c>
      <c r="BA118" s="1021"/>
      <c r="BB118" s="1021"/>
      <c r="BC118" s="1021"/>
      <c r="BD118" s="1021"/>
      <c r="BE118" s="1021"/>
      <c r="BF118" s="1021"/>
      <c r="BG118" s="1021"/>
      <c r="BH118" s="1021"/>
      <c r="BI118" s="1021"/>
      <c r="BJ118" s="1021"/>
      <c r="BK118" s="1021"/>
      <c r="BL118" s="1021"/>
      <c r="BM118" s="1021"/>
      <c r="BN118" s="1021"/>
      <c r="BO118" s="1021"/>
      <c r="BP118" s="1022"/>
      <c r="BQ118" s="1053" t="s">
        <v>138</v>
      </c>
      <c r="BR118" s="1054"/>
      <c r="BS118" s="1054"/>
      <c r="BT118" s="1054"/>
      <c r="BU118" s="1054"/>
      <c r="BV118" s="1054" t="s">
        <v>138</v>
      </c>
      <c r="BW118" s="1054"/>
      <c r="BX118" s="1054"/>
      <c r="BY118" s="1054"/>
      <c r="BZ118" s="1054"/>
      <c r="CA118" s="1054" t="s">
        <v>138</v>
      </c>
      <c r="CB118" s="1054"/>
      <c r="CC118" s="1054"/>
      <c r="CD118" s="1054"/>
      <c r="CE118" s="1054"/>
      <c r="CF118" s="970" t="s">
        <v>138</v>
      </c>
      <c r="CG118" s="971"/>
      <c r="CH118" s="971"/>
      <c r="CI118" s="971"/>
      <c r="CJ118" s="971"/>
      <c r="CK118" s="1001"/>
      <c r="CL118" s="1002"/>
      <c r="CM118" s="972" t="s">
        <v>453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138</v>
      </c>
      <c r="DH118" s="1015"/>
      <c r="DI118" s="1015"/>
      <c r="DJ118" s="1015"/>
      <c r="DK118" s="1016"/>
      <c r="DL118" s="1017" t="s">
        <v>138</v>
      </c>
      <c r="DM118" s="1015"/>
      <c r="DN118" s="1015"/>
      <c r="DO118" s="1015"/>
      <c r="DP118" s="1016"/>
      <c r="DQ118" s="1017" t="s">
        <v>138</v>
      </c>
      <c r="DR118" s="1015"/>
      <c r="DS118" s="1015"/>
      <c r="DT118" s="1015"/>
      <c r="DU118" s="1016"/>
      <c r="DV118" s="1018" t="s">
        <v>138</v>
      </c>
      <c r="DW118" s="1019"/>
      <c r="DX118" s="1019"/>
      <c r="DY118" s="1019"/>
      <c r="DZ118" s="1020"/>
    </row>
    <row r="119" spans="1:130" s="247" customFormat="1" ht="26.25" customHeight="1" x14ac:dyDescent="0.15">
      <c r="A119" s="1114" t="s">
        <v>428</v>
      </c>
      <c r="B119" s="1000"/>
      <c r="C119" s="979" t="s">
        <v>429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138</v>
      </c>
      <c r="AG119" s="948"/>
      <c r="AH119" s="948"/>
      <c r="AI119" s="948"/>
      <c r="AJ119" s="949"/>
      <c r="AK119" s="950" t="s">
        <v>138</v>
      </c>
      <c r="AL119" s="948"/>
      <c r="AM119" s="948"/>
      <c r="AN119" s="948"/>
      <c r="AO119" s="949"/>
      <c r="AP119" s="951" t="s">
        <v>138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454</v>
      </c>
      <c r="BP119" s="1062"/>
      <c r="BQ119" s="1053">
        <v>12919647</v>
      </c>
      <c r="BR119" s="1054"/>
      <c r="BS119" s="1054"/>
      <c r="BT119" s="1054"/>
      <c r="BU119" s="1054"/>
      <c r="BV119" s="1054">
        <v>13601623</v>
      </c>
      <c r="BW119" s="1054"/>
      <c r="BX119" s="1054"/>
      <c r="BY119" s="1054"/>
      <c r="BZ119" s="1054"/>
      <c r="CA119" s="1054">
        <v>12867506</v>
      </c>
      <c r="CB119" s="1054"/>
      <c r="CC119" s="1054"/>
      <c r="CD119" s="1054"/>
      <c r="CE119" s="1054"/>
      <c r="CF119" s="1055"/>
      <c r="CG119" s="1056"/>
      <c r="CH119" s="1056"/>
      <c r="CI119" s="1056"/>
      <c r="CJ119" s="1057"/>
      <c r="CK119" s="1003"/>
      <c r="CL119" s="1004"/>
      <c r="CM119" s="1058" t="s">
        <v>455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33608</v>
      </c>
      <c r="DH119" s="1040"/>
      <c r="DI119" s="1040"/>
      <c r="DJ119" s="1040"/>
      <c r="DK119" s="1041"/>
      <c r="DL119" s="1039">
        <v>28525</v>
      </c>
      <c r="DM119" s="1040"/>
      <c r="DN119" s="1040"/>
      <c r="DO119" s="1040"/>
      <c r="DP119" s="1041"/>
      <c r="DQ119" s="1039">
        <v>23737</v>
      </c>
      <c r="DR119" s="1040"/>
      <c r="DS119" s="1040"/>
      <c r="DT119" s="1040"/>
      <c r="DU119" s="1041"/>
      <c r="DV119" s="1042">
        <v>0.8</v>
      </c>
      <c r="DW119" s="1043"/>
      <c r="DX119" s="1043"/>
      <c r="DY119" s="1043"/>
      <c r="DZ119" s="1044"/>
    </row>
    <row r="120" spans="1:130" s="247" customFormat="1" ht="26.25" customHeight="1" x14ac:dyDescent="0.15">
      <c r="A120" s="1115"/>
      <c r="B120" s="1002"/>
      <c r="C120" s="972" t="s">
        <v>432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138</v>
      </c>
      <c r="AB120" s="1015"/>
      <c r="AC120" s="1015"/>
      <c r="AD120" s="1015"/>
      <c r="AE120" s="1016"/>
      <c r="AF120" s="1017" t="s">
        <v>138</v>
      </c>
      <c r="AG120" s="1015"/>
      <c r="AH120" s="1015"/>
      <c r="AI120" s="1015"/>
      <c r="AJ120" s="1016"/>
      <c r="AK120" s="1017" t="s">
        <v>138</v>
      </c>
      <c r="AL120" s="1015"/>
      <c r="AM120" s="1015"/>
      <c r="AN120" s="1015"/>
      <c r="AO120" s="1016"/>
      <c r="AP120" s="1018" t="s">
        <v>138</v>
      </c>
      <c r="AQ120" s="1019"/>
      <c r="AR120" s="1019"/>
      <c r="AS120" s="1019"/>
      <c r="AT120" s="1020"/>
      <c r="AU120" s="1045" t="s">
        <v>456</v>
      </c>
      <c r="AV120" s="1046"/>
      <c r="AW120" s="1046"/>
      <c r="AX120" s="1046"/>
      <c r="AY120" s="1047"/>
      <c r="AZ120" s="996" t="s">
        <v>457</v>
      </c>
      <c r="BA120" s="945"/>
      <c r="BB120" s="945"/>
      <c r="BC120" s="945"/>
      <c r="BD120" s="945"/>
      <c r="BE120" s="945"/>
      <c r="BF120" s="945"/>
      <c r="BG120" s="945"/>
      <c r="BH120" s="945"/>
      <c r="BI120" s="945"/>
      <c r="BJ120" s="945"/>
      <c r="BK120" s="945"/>
      <c r="BL120" s="945"/>
      <c r="BM120" s="945"/>
      <c r="BN120" s="945"/>
      <c r="BO120" s="945"/>
      <c r="BP120" s="946"/>
      <c r="BQ120" s="982">
        <v>5782500</v>
      </c>
      <c r="BR120" s="983"/>
      <c r="BS120" s="983"/>
      <c r="BT120" s="983"/>
      <c r="BU120" s="983"/>
      <c r="BV120" s="983">
        <v>5872699</v>
      </c>
      <c r="BW120" s="983"/>
      <c r="BX120" s="983"/>
      <c r="BY120" s="983"/>
      <c r="BZ120" s="983"/>
      <c r="CA120" s="983">
        <v>5677865</v>
      </c>
      <c r="CB120" s="983"/>
      <c r="CC120" s="983"/>
      <c r="CD120" s="983"/>
      <c r="CE120" s="983"/>
      <c r="CF120" s="997">
        <v>180.7</v>
      </c>
      <c r="CG120" s="998"/>
      <c r="CH120" s="998"/>
      <c r="CI120" s="998"/>
      <c r="CJ120" s="998"/>
      <c r="CK120" s="1063" t="s">
        <v>458</v>
      </c>
      <c r="CL120" s="1064"/>
      <c r="CM120" s="1064"/>
      <c r="CN120" s="1064"/>
      <c r="CO120" s="1065"/>
      <c r="CP120" s="1071" t="s">
        <v>401</v>
      </c>
      <c r="CQ120" s="1072"/>
      <c r="CR120" s="1072"/>
      <c r="CS120" s="1072"/>
      <c r="CT120" s="1072"/>
      <c r="CU120" s="1072"/>
      <c r="CV120" s="1072"/>
      <c r="CW120" s="1072"/>
      <c r="CX120" s="1072"/>
      <c r="CY120" s="1072"/>
      <c r="CZ120" s="1072"/>
      <c r="DA120" s="1072"/>
      <c r="DB120" s="1072"/>
      <c r="DC120" s="1072"/>
      <c r="DD120" s="1072"/>
      <c r="DE120" s="1072"/>
      <c r="DF120" s="1073"/>
      <c r="DG120" s="982">
        <v>2503038</v>
      </c>
      <c r="DH120" s="983"/>
      <c r="DI120" s="983"/>
      <c r="DJ120" s="983"/>
      <c r="DK120" s="983"/>
      <c r="DL120" s="983">
        <v>2728604</v>
      </c>
      <c r="DM120" s="983"/>
      <c r="DN120" s="983"/>
      <c r="DO120" s="983"/>
      <c r="DP120" s="983"/>
      <c r="DQ120" s="983">
        <v>2392010</v>
      </c>
      <c r="DR120" s="983"/>
      <c r="DS120" s="983"/>
      <c r="DT120" s="983"/>
      <c r="DU120" s="983"/>
      <c r="DV120" s="984">
        <v>76.099999999999994</v>
      </c>
      <c r="DW120" s="984"/>
      <c r="DX120" s="984"/>
      <c r="DY120" s="984"/>
      <c r="DZ120" s="985"/>
    </row>
    <row r="121" spans="1:130" s="247" customFormat="1" ht="26.25" customHeight="1" x14ac:dyDescent="0.15">
      <c r="A121" s="1115"/>
      <c r="B121" s="1002"/>
      <c r="C121" s="1023" t="s">
        <v>459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138</v>
      </c>
      <c r="AB121" s="1015"/>
      <c r="AC121" s="1015"/>
      <c r="AD121" s="1015"/>
      <c r="AE121" s="1016"/>
      <c r="AF121" s="1017" t="s">
        <v>138</v>
      </c>
      <c r="AG121" s="1015"/>
      <c r="AH121" s="1015"/>
      <c r="AI121" s="1015"/>
      <c r="AJ121" s="1016"/>
      <c r="AK121" s="1017" t="s">
        <v>138</v>
      </c>
      <c r="AL121" s="1015"/>
      <c r="AM121" s="1015"/>
      <c r="AN121" s="1015"/>
      <c r="AO121" s="1016"/>
      <c r="AP121" s="1018" t="s">
        <v>138</v>
      </c>
      <c r="AQ121" s="1019"/>
      <c r="AR121" s="1019"/>
      <c r="AS121" s="1019"/>
      <c r="AT121" s="1020"/>
      <c r="AU121" s="1048"/>
      <c r="AV121" s="1049"/>
      <c r="AW121" s="1049"/>
      <c r="AX121" s="1049"/>
      <c r="AY121" s="1050"/>
      <c r="AZ121" s="1005" t="s">
        <v>460</v>
      </c>
      <c r="BA121" s="1006"/>
      <c r="BB121" s="1006"/>
      <c r="BC121" s="1006"/>
      <c r="BD121" s="1006"/>
      <c r="BE121" s="1006"/>
      <c r="BF121" s="1006"/>
      <c r="BG121" s="1006"/>
      <c r="BH121" s="1006"/>
      <c r="BI121" s="1006"/>
      <c r="BJ121" s="1006"/>
      <c r="BK121" s="1006"/>
      <c r="BL121" s="1006"/>
      <c r="BM121" s="1006"/>
      <c r="BN121" s="1006"/>
      <c r="BO121" s="1006"/>
      <c r="BP121" s="1007"/>
      <c r="BQ121" s="975">
        <v>24000</v>
      </c>
      <c r="BR121" s="976"/>
      <c r="BS121" s="976"/>
      <c r="BT121" s="976"/>
      <c r="BU121" s="976"/>
      <c r="BV121" s="976">
        <v>8000</v>
      </c>
      <c r="BW121" s="976"/>
      <c r="BX121" s="976"/>
      <c r="BY121" s="976"/>
      <c r="BZ121" s="976"/>
      <c r="CA121" s="976" t="s">
        <v>138</v>
      </c>
      <c r="CB121" s="976"/>
      <c r="CC121" s="976"/>
      <c r="CD121" s="976"/>
      <c r="CE121" s="976"/>
      <c r="CF121" s="970" t="s">
        <v>138</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789641</v>
      </c>
      <c r="DH121" s="976"/>
      <c r="DI121" s="976"/>
      <c r="DJ121" s="976"/>
      <c r="DK121" s="976"/>
      <c r="DL121" s="976">
        <v>1053554</v>
      </c>
      <c r="DM121" s="976"/>
      <c r="DN121" s="976"/>
      <c r="DO121" s="976"/>
      <c r="DP121" s="976"/>
      <c r="DQ121" s="976">
        <v>990736</v>
      </c>
      <c r="DR121" s="976"/>
      <c r="DS121" s="976"/>
      <c r="DT121" s="976"/>
      <c r="DU121" s="976"/>
      <c r="DV121" s="977">
        <v>31.5</v>
      </c>
      <c r="DW121" s="977"/>
      <c r="DX121" s="977"/>
      <c r="DY121" s="977"/>
      <c r="DZ121" s="978"/>
    </row>
    <row r="122" spans="1:130" s="247" customFormat="1" ht="26.25" customHeight="1" x14ac:dyDescent="0.15">
      <c r="A122" s="1115"/>
      <c r="B122" s="1002"/>
      <c r="C122" s="972" t="s">
        <v>442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138</v>
      </c>
      <c r="AB122" s="1015"/>
      <c r="AC122" s="1015"/>
      <c r="AD122" s="1015"/>
      <c r="AE122" s="1016"/>
      <c r="AF122" s="1017" t="s">
        <v>138</v>
      </c>
      <c r="AG122" s="1015"/>
      <c r="AH122" s="1015"/>
      <c r="AI122" s="1015"/>
      <c r="AJ122" s="1016"/>
      <c r="AK122" s="1017" t="s">
        <v>138</v>
      </c>
      <c r="AL122" s="1015"/>
      <c r="AM122" s="1015"/>
      <c r="AN122" s="1015"/>
      <c r="AO122" s="1016"/>
      <c r="AP122" s="1018" t="s">
        <v>138</v>
      </c>
      <c r="AQ122" s="1019"/>
      <c r="AR122" s="1019"/>
      <c r="AS122" s="1019"/>
      <c r="AT122" s="1020"/>
      <c r="AU122" s="1048"/>
      <c r="AV122" s="1049"/>
      <c r="AW122" s="1049"/>
      <c r="AX122" s="1049"/>
      <c r="AY122" s="1050"/>
      <c r="AZ122" s="1030" t="s">
        <v>461</v>
      </c>
      <c r="BA122" s="1021"/>
      <c r="BB122" s="1021"/>
      <c r="BC122" s="1021"/>
      <c r="BD122" s="1021"/>
      <c r="BE122" s="1021"/>
      <c r="BF122" s="1021"/>
      <c r="BG122" s="1021"/>
      <c r="BH122" s="1021"/>
      <c r="BI122" s="1021"/>
      <c r="BJ122" s="1021"/>
      <c r="BK122" s="1021"/>
      <c r="BL122" s="1021"/>
      <c r="BM122" s="1021"/>
      <c r="BN122" s="1021"/>
      <c r="BO122" s="1021"/>
      <c r="BP122" s="1022"/>
      <c r="BQ122" s="1053">
        <v>7365237</v>
      </c>
      <c r="BR122" s="1054"/>
      <c r="BS122" s="1054"/>
      <c r="BT122" s="1054"/>
      <c r="BU122" s="1054"/>
      <c r="BV122" s="1054">
        <v>7212747</v>
      </c>
      <c r="BW122" s="1054"/>
      <c r="BX122" s="1054"/>
      <c r="BY122" s="1054"/>
      <c r="BZ122" s="1054"/>
      <c r="CA122" s="1054">
        <v>7343960</v>
      </c>
      <c r="CB122" s="1054"/>
      <c r="CC122" s="1054"/>
      <c r="CD122" s="1054"/>
      <c r="CE122" s="1054"/>
      <c r="CF122" s="1074">
        <v>233.7</v>
      </c>
      <c r="CG122" s="1075"/>
      <c r="CH122" s="1075"/>
      <c r="CI122" s="1075"/>
      <c r="CJ122" s="1075"/>
      <c r="CK122" s="1066"/>
      <c r="CL122" s="1067"/>
      <c r="CM122" s="1067"/>
      <c r="CN122" s="1067"/>
      <c r="CO122" s="1068"/>
      <c r="CP122" s="1076" t="s">
        <v>403</v>
      </c>
      <c r="CQ122" s="1077"/>
      <c r="CR122" s="1077"/>
      <c r="CS122" s="1077"/>
      <c r="CT122" s="1077"/>
      <c r="CU122" s="1077"/>
      <c r="CV122" s="1077"/>
      <c r="CW122" s="1077"/>
      <c r="CX122" s="1077"/>
      <c r="CY122" s="1077"/>
      <c r="CZ122" s="1077"/>
      <c r="DA122" s="1077"/>
      <c r="DB122" s="1077"/>
      <c r="DC122" s="1077"/>
      <c r="DD122" s="1077"/>
      <c r="DE122" s="1077"/>
      <c r="DF122" s="1078"/>
      <c r="DG122" s="975">
        <v>747678</v>
      </c>
      <c r="DH122" s="976"/>
      <c r="DI122" s="976"/>
      <c r="DJ122" s="976"/>
      <c r="DK122" s="976"/>
      <c r="DL122" s="976">
        <v>878704</v>
      </c>
      <c r="DM122" s="976"/>
      <c r="DN122" s="976"/>
      <c r="DO122" s="976"/>
      <c r="DP122" s="976"/>
      <c r="DQ122" s="976">
        <v>845321</v>
      </c>
      <c r="DR122" s="976"/>
      <c r="DS122" s="976"/>
      <c r="DT122" s="976"/>
      <c r="DU122" s="976"/>
      <c r="DV122" s="977">
        <v>26.9</v>
      </c>
      <c r="DW122" s="977"/>
      <c r="DX122" s="977"/>
      <c r="DY122" s="977"/>
      <c r="DZ122" s="978"/>
    </row>
    <row r="123" spans="1:130" s="247" customFormat="1" ht="26.25" customHeight="1" x14ac:dyDescent="0.15">
      <c r="A123" s="1115"/>
      <c r="B123" s="1002"/>
      <c r="C123" s="972" t="s">
        <v>448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138</v>
      </c>
      <c r="AB123" s="1015"/>
      <c r="AC123" s="1015"/>
      <c r="AD123" s="1015"/>
      <c r="AE123" s="1016"/>
      <c r="AF123" s="1017" t="s">
        <v>138</v>
      </c>
      <c r="AG123" s="1015"/>
      <c r="AH123" s="1015"/>
      <c r="AI123" s="1015"/>
      <c r="AJ123" s="1016"/>
      <c r="AK123" s="1017" t="s">
        <v>138</v>
      </c>
      <c r="AL123" s="1015"/>
      <c r="AM123" s="1015"/>
      <c r="AN123" s="1015"/>
      <c r="AO123" s="1016"/>
      <c r="AP123" s="1018" t="s">
        <v>138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462</v>
      </c>
      <c r="BP123" s="1062"/>
      <c r="BQ123" s="1121">
        <v>13171737</v>
      </c>
      <c r="BR123" s="1122"/>
      <c r="BS123" s="1122"/>
      <c r="BT123" s="1122"/>
      <c r="BU123" s="1122"/>
      <c r="BV123" s="1122">
        <v>13093446</v>
      </c>
      <c r="BW123" s="1122"/>
      <c r="BX123" s="1122"/>
      <c r="BY123" s="1122"/>
      <c r="BZ123" s="1122"/>
      <c r="CA123" s="1122">
        <v>13021825</v>
      </c>
      <c r="CB123" s="1122"/>
      <c r="CC123" s="1122"/>
      <c r="CD123" s="1122"/>
      <c r="CE123" s="1122"/>
      <c r="CF123" s="1055"/>
      <c r="CG123" s="1056"/>
      <c r="CH123" s="1056"/>
      <c r="CI123" s="1056"/>
      <c r="CJ123" s="1057"/>
      <c r="CK123" s="1066"/>
      <c r="CL123" s="1067"/>
      <c r="CM123" s="1067"/>
      <c r="CN123" s="1067"/>
      <c r="CO123" s="1068"/>
      <c r="CP123" s="1076" t="s">
        <v>400</v>
      </c>
      <c r="CQ123" s="1077"/>
      <c r="CR123" s="1077"/>
      <c r="CS123" s="1077"/>
      <c r="CT123" s="1077"/>
      <c r="CU123" s="1077"/>
      <c r="CV123" s="1077"/>
      <c r="CW123" s="1077"/>
      <c r="CX123" s="1077"/>
      <c r="CY123" s="1077"/>
      <c r="CZ123" s="1077"/>
      <c r="DA123" s="1077"/>
      <c r="DB123" s="1077"/>
      <c r="DC123" s="1077"/>
      <c r="DD123" s="1077"/>
      <c r="DE123" s="1077"/>
      <c r="DF123" s="1078"/>
      <c r="DG123" s="1014" t="s">
        <v>138</v>
      </c>
      <c r="DH123" s="1015"/>
      <c r="DI123" s="1015"/>
      <c r="DJ123" s="1015"/>
      <c r="DK123" s="1016"/>
      <c r="DL123" s="1017" t="s">
        <v>138</v>
      </c>
      <c r="DM123" s="1015"/>
      <c r="DN123" s="1015"/>
      <c r="DO123" s="1015"/>
      <c r="DP123" s="1016"/>
      <c r="DQ123" s="1017" t="s">
        <v>138</v>
      </c>
      <c r="DR123" s="1015"/>
      <c r="DS123" s="1015"/>
      <c r="DT123" s="1015"/>
      <c r="DU123" s="1016"/>
      <c r="DV123" s="1018" t="s">
        <v>138</v>
      </c>
      <c r="DW123" s="1019"/>
      <c r="DX123" s="1019"/>
      <c r="DY123" s="1019"/>
      <c r="DZ123" s="1020"/>
    </row>
    <row r="124" spans="1:130" s="247" customFormat="1" ht="26.25" customHeight="1" thickBot="1" x14ac:dyDescent="0.2">
      <c r="A124" s="1115"/>
      <c r="B124" s="1002"/>
      <c r="C124" s="972" t="s">
        <v>451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138</v>
      </c>
      <c r="AB124" s="1015"/>
      <c r="AC124" s="1015"/>
      <c r="AD124" s="1015"/>
      <c r="AE124" s="1016"/>
      <c r="AF124" s="1017" t="s">
        <v>138</v>
      </c>
      <c r="AG124" s="1015"/>
      <c r="AH124" s="1015"/>
      <c r="AI124" s="1015"/>
      <c r="AJ124" s="1016"/>
      <c r="AK124" s="1017" t="s">
        <v>138</v>
      </c>
      <c r="AL124" s="1015"/>
      <c r="AM124" s="1015"/>
      <c r="AN124" s="1015"/>
      <c r="AO124" s="1016"/>
      <c r="AP124" s="1018" t="s">
        <v>138</v>
      </c>
      <c r="AQ124" s="1019"/>
      <c r="AR124" s="1019"/>
      <c r="AS124" s="1019"/>
      <c r="AT124" s="1020"/>
      <c r="AU124" s="1117" t="s">
        <v>463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138</v>
      </c>
      <c r="BR124" s="1084"/>
      <c r="BS124" s="1084"/>
      <c r="BT124" s="1084"/>
      <c r="BU124" s="1084"/>
      <c r="BV124" s="1084">
        <v>16.2</v>
      </c>
      <c r="BW124" s="1084"/>
      <c r="BX124" s="1084"/>
      <c r="BY124" s="1084"/>
      <c r="BZ124" s="1084"/>
      <c r="CA124" s="1084" t="s">
        <v>138</v>
      </c>
      <c r="CB124" s="1084"/>
      <c r="CC124" s="1084"/>
      <c r="CD124" s="1084"/>
      <c r="CE124" s="1084"/>
      <c r="CF124" s="1085"/>
      <c r="CG124" s="1086"/>
      <c r="CH124" s="1086"/>
      <c r="CI124" s="1086"/>
      <c r="CJ124" s="1087"/>
      <c r="CK124" s="1069"/>
      <c r="CL124" s="1069"/>
      <c r="CM124" s="1069"/>
      <c r="CN124" s="1069"/>
      <c r="CO124" s="1070"/>
      <c r="CP124" s="1076" t="s">
        <v>464</v>
      </c>
      <c r="CQ124" s="1077"/>
      <c r="CR124" s="1077"/>
      <c r="CS124" s="1077"/>
      <c r="CT124" s="1077"/>
      <c r="CU124" s="1077"/>
      <c r="CV124" s="1077"/>
      <c r="CW124" s="1077"/>
      <c r="CX124" s="1077"/>
      <c r="CY124" s="1077"/>
      <c r="CZ124" s="1077"/>
      <c r="DA124" s="1077"/>
      <c r="DB124" s="1077"/>
      <c r="DC124" s="1077"/>
      <c r="DD124" s="1077"/>
      <c r="DE124" s="1077"/>
      <c r="DF124" s="1078"/>
      <c r="DG124" s="1061" t="s">
        <v>138</v>
      </c>
      <c r="DH124" s="1040"/>
      <c r="DI124" s="1040"/>
      <c r="DJ124" s="1040"/>
      <c r="DK124" s="1041"/>
      <c r="DL124" s="1039" t="s">
        <v>138</v>
      </c>
      <c r="DM124" s="1040"/>
      <c r="DN124" s="1040"/>
      <c r="DO124" s="1040"/>
      <c r="DP124" s="1041"/>
      <c r="DQ124" s="1039" t="s">
        <v>138</v>
      </c>
      <c r="DR124" s="1040"/>
      <c r="DS124" s="1040"/>
      <c r="DT124" s="1040"/>
      <c r="DU124" s="1041"/>
      <c r="DV124" s="1042" t="s">
        <v>138</v>
      </c>
      <c r="DW124" s="1043"/>
      <c r="DX124" s="1043"/>
      <c r="DY124" s="1043"/>
      <c r="DZ124" s="1044"/>
    </row>
    <row r="125" spans="1:130" s="247" customFormat="1" ht="26.25" customHeight="1" x14ac:dyDescent="0.15">
      <c r="A125" s="1115"/>
      <c r="B125" s="1002"/>
      <c r="C125" s="972" t="s">
        <v>453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138</v>
      </c>
      <c r="AG125" s="1015"/>
      <c r="AH125" s="1015"/>
      <c r="AI125" s="1015"/>
      <c r="AJ125" s="1016"/>
      <c r="AK125" s="1017" t="s">
        <v>138</v>
      </c>
      <c r="AL125" s="1015"/>
      <c r="AM125" s="1015"/>
      <c r="AN125" s="1015"/>
      <c r="AO125" s="1016"/>
      <c r="AP125" s="1018" t="s">
        <v>138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465</v>
      </c>
      <c r="CL125" s="1064"/>
      <c r="CM125" s="1064"/>
      <c r="CN125" s="1064"/>
      <c r="CO125" s="1065"/>
      <c r="CP125" s="996" t="s">
        <v>466</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138</v>
      </c>
      <c r="DM125" s="983"/>
      <c r="DN125" s="983"/>
      <c r="DO125" s="983"/>
      <c r="DP125" s="983"/>
      <c r="DQ125" s="983" t="s">
        <v>138</v>
      </c>
      <c r="DR125" s="983"/>
      <c r="DS125" s="983"/>
      <c r="DT125" s="983"/>
      <c r="DU125" s="983"/>
      <c r="DV125" s="984" t="s">
        <v>138</v>
      </c>
      <c r="DW125" s="984"/>
      <c r="DX125" s="984"/>
      <c r="DY125" s="984"/>
      <c r="DZ125" s="985"/>
    </row>
    <row r="126" spans="1:130" s="247" customFormat="1" ht="26.25" customHeight="1" thickBot="1" x14ac:dyDescent="0.2">
      <c r="A126" s="1115"/>
      <c r="B126" s="1002"/>
      <c r="C126" s="972" t="s">
        <v>455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5950</v>
      </c>
      <c r="AB126" s="1015"/>
      <c r="AC126" s="1015"/>
      <c r="AD126" s="1015"/>
      <c r="AE126" s="1016"/>
      <c r="AF126" s="1017">
        <v>5643</v>
      </c>
      <c r="AG126" s="1015"/>
      <c r="AH126" s="1015"/>
      <c r="AI126" s="1015"/>
      <c r="AJ126" s="1016"/>
      <c r="AK126" s="1017">
        <v>5394</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467</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138</v>
      </c>
      <c r="DR126" s="976"/>
      <c r="DS126" s="976"/>
      <c r="DT126" s="976"/>
      <c r="DU126" s="976"/>
      <c r="DV126" s="977" t="s">
        <v>138</v>
      </c>
      <c r="DW126" s="977"/>
      <c r="DX126" s="977"/>
      <c r="DY126" s="977"/>
      <c r="DZ126" s="978"/>
    </row>
    <row r="127" spans="1:130" s="247" customFormat="1" ht="26.25" customHeight="1" x14ac:dyDescent="0.15">
      <c r="A127" s="1116"/>
      <c r="B127" s="1004"/>
      <c r="C127" s="1058" t="s">
        <v>468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3152</v>
      </c>
      <c r="AB127" s="1015"/>
      <c r="AC127" s="1015"/>
      <c r="AD127" s="1015"/>
      <c r="AE127" s="1016"/>
      <c r="AF127" s="1017">
        <v>3297</v>
      </c>
      <c r="AG127" s="1015"/>
      <c r="AH127" s="1015"/>
      <c r="AI127" s="1015"/>
      <c r="AJ127" s="1016"/>
      <c r="AK127" s="1017">
        <v>3065</v>
      </c>
      <c r="AL127" s="1015"/>
      <c r="AM127" s="1015"/>
      <c r="AN127" s="1015"/>
      <c r="AO127" s="1016"/>
      <c r="AP127" s="1018">
        <v>0.1</v>
      </c>
      <c r="AQ127" s="1019"/>
      <c r="AR127" s="1019"/>
      <c r="AS127" s="1019"/>
      <c r="AT127" s="1020"/>
      <c r="AU127" s="283"/>
      <c r="AV127" s="283"/>
      <c r="AW127" s="283"/>
      <c r="AX127" s="1088" t="s">
        <v>469</v>
      </c>
      <c r="AY127" s="1089"/>
      <c r="AZ127" s="1089"/>
      <c r="BA127" s="1089"/>
      <c r="BB127" s="1089"/>
      <c r="BC127" s="1089"/>
      <c r="BD127" s="1089"/>
      <c r="BE127" s="1090"/>
      <c r="BF127" s="1091" t="s">
        <v>470</v>
      </c>
      <c r="BG127" s="1089"/>
      <c r="BH127" s="1089"/>
      <c r="BI127" s="1089"/>
      <c r="BJ127" s="1089"/>
      <c r="BK127" s="1089"/>
      <c r="BL127" s="1090"/>
      <c r="BM127" s="1091" t="s">
        <v>471</v>
      </c>
      <c r="BN127" s="1089"/>
      <c r="BO127" s="1089"/>
      <c r="BP127" s="1089"/>
      <c r="BQ127" s="1089"/>
      <c r="BR127" s="1089"/>
      <c r="BS127" s="1090"/>
      <c r="BT127" s="1091" t="s">
        <v>472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473</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7" customFormat="1" ht="26.25" customHeight="1" thickBot="1" x14ac:dyDescent="0.2">
      <c r="A128" s="1099" t="s">
        <v>474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475</v>
      </c>
      <c r="X128" s="1101"/>
      <c r="Y128" s="1101"/>
      <c r="Z128" s="1102"/>
      <c r="AA128" s="1103">
        <v>16000</v>
      </c>
      <c r="AB128" s="1104"/>
      <c r="AC128" s="1104"/>
      <c r="AD128" s="1104"/>
      <c r="AE128" s="1105"/>
      <c r="AF128" s="1106">
        <v>16000</v>
      </c>
      <c r="AG128" s="1104"/>
      <c r="AH128" s="1104"/>
      <c r="AI128" s="1104"/>
      <c r="AJ128" s="1105"/>
      <c r="AK128" s="1106">
        <v>8000</v>
      </c>
      <c r="AL128" s="1104"/>
      <c r="AM128" s="1104"/>
      <c r="AN128" s="1104"/>
      <c r="AO128" s="1105"/>
      <c r="AP128" s="1107"/>
      <c r="AQ128" s="1108"/>
      <c r="AR128" s="1108"/>
      <c r="AS128" s="1108"/>
      <c r="AT128" s="1109"/>
      <c r="AU128" s="283"/>
      <c r="AV128" s="283"/>
      <c r="AW128" s="283"/>
      <c r="AX128" s="944" t="s">
        <v>476</v>
      </c>
      <c r="AY128" s="945"/>
      <c r="AZ128" s="945"/>
      <c r="BA128" s="945"/>
      <c r="BB128" s="945"/>
      <c r="BC128" s="945"/>
      <c r="BD128" s="945"/>
      <c r="BE128" s="946"/>
      <c r="BF128" s="1110" t="s">
        <v>138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477</v>
      </c>
      <c r="CQ128" s="1093"/>
      <c r="CR128" s="1093"/>
      <c r="CS128" s="1093"/>
      <c r="CT128" s="1093"/>
      <c r="CU128" s="1093"/>
      <c r="CV128" s="1093"/>
      <c r="CW128" s="1093"/>
      <c r="CX128" s="1093"/>
      <c r="CY128" s="1093"/>
      <c r="CZ128" s="1093"/>
      <c r="DA128" s="1093"/>
      <c r="DB128" s="1093"/>
      <c r="DC128" s="1093"/>
      <c r="DD128" s="1093"/>
      <c r="DE128" s="1093"/>
      <c r="DF128" s="1094"/>
      <c r="DG128" s="1095">
        <v>34625</v>
      </c>
      <c r="DH128" s="1096"/>
      <c r="DI128" s="1096"/>
      <c r="DJ128" s="1096"/>
      <c r="DK128" s="1096"/>
      <c r="DL128" s="1096">
        <v>36625</v>
      </c>
      <c r="DM128" s="1096"/>
      <c r="DN128" s="1096"/>
      <c r="DO128" s="1096"/>
      <c r="DP128" s="1096"/>
      <c r="DQ128" s="1096">
        <v>34125</v>
      </c>
      <c r="DR128" s="1096"/>
      <c r="DS128" s="1096"/>
      <c r="DT128" s="1096"/>
      <c r="DU128" s="1096"/>
      <c r="DV128" s="1097">
        <v>1.1000000000000001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478</v>
      </c>
      <c r="X129" s="1130"/>
      <c r="Y129" s="1130"/>
      <c r="Z129" s="1131"/>
      <c r="AA129" s="1014">
        <v>3708141</v>
      </c>
      <c r="AB129" s="1015"/>
      <c r="AC129" s="1015"/>
      <c r="AD129" s="1015"/>
      <c r="AE129" s="1016"/>
      <c r="AF129" s="1017">
        <v>3674833</v>
      </c>
      <c r="AG129" s="1015"/>
      <c r="AH129" s="1015"/>
      <c r="AI129" s="1015"/>
      <c r="AJ129" s="1016"/>
      <c r="AK129" s="1017">
        <v>3733933</v>
      </c>
      <c r="AL129" s="1015"/>
      <c r="AM129" s="1015"/>
      <c r="AN129" s="1015"/>
      <c r="AO129" s="1016"/>
      <c r="AP129" s="1132"/>
      <c r="AQ129" s="1133"/>
      <c r="AR129" s="1133"/>
      <c r="AS129" s="1133"/>
      <c r="AT129" s="1134"/>
      <c r="AU129" s="285"/>
      <c r="AV129" s="285"/>
      <c r="AW129" s="285"/>
      <c r="AX129" s="1123" t="s">
        <v>479</v>
      </c>
      <c r="AY129" s="1006"/>
      <c r="AZ129" s="1006"/>
      <c r="BA129" s="1006"/>
      <c r="BB129" s="1006"/>
      <c r="BC129" s="1006"/>
      <c r="BD129" s="1006"/>
      <c r="BE129" s="1007"/>
      <c r="BF129" s="1124" t="s">
        <v>138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481</v>
      </c>
      <c r="X130" s="1130"/>
      <c r="Y130" s="1130"/>
      <c r="Z130" s="1131"/>
      <c r="AA130" s="1014">
        <v>549391</v>
      </c>
      <c r="AB130" s="1015"/>
      <c r="AC130" s="1015"/>
      <c r="AD130" s="1015"/>
      <c r="AE130" s="1016"/>
      <c r="AF130" s="1017">
        <v>557124</v>
      </c>
      <c r="AG130" s="1015"/>
      <c r="AH130" s="1015"/>
      <c r="AI130" s="1015"/>
      <c r="AJ130" s="1016"/>
      <c r="AK130" s="1017">
        <v>592033</v>
      </c>
      <c r="AL130" s="1015"/>
      <c r="AM130" s="1015"/>
      <c r="AN130" s="1015"/>
      <c r="AO130" s="1016"/>
      <c r="AP130" s="1132"/>
      <c r="AQ130" s="1133"/>
      <c r="AR130" s="1133"/>
      <c r="AS130" s="1133"/>
      <c r="AT130" s="1134"/>
      <c r="AU130" s="285"/>
      <c r="AV130" s="285"/>
      <c r="AW130" s="285"/>
      <c r="AX130" s="1123" t="s">
        <v>482</v>
      </c>
      <c r="AY130" s="1006"/>
      <c r="AZ130" s="1006"/>
      <c r="BA130" s="1006"/>
      <c r="BB130" s="1006"/>
      <c r="BC130" s="1006"/>
      <c r="BD130" s="1006"/>
      <c r="BE130" s="1007"/>
      <c r="BF130" s="1160">
        <v>7.6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483</v>
      </c>
      <c r="X131" s="1168"/>
      <c r="Y131" s="1168"/>
      <c r="Z131" s="1169"/>
      <c r="AA131" s="1061">
        <v>3158750</v>
      </c>
      <c r="AB131" s="1040"/>
      <c r="AC131" s="1040"/>
      <c r="AD131" s="1040"/>
      <c r="AE131" s="1041"/>
      <c r="AF131" s="1039">
        <v>3117709</v>
      </c>
      <c r="AG131" s="1040"/>
      <c r="AH131" s="1040"/>
      <c r="AI131" s="1040"/>
      <c r="AJ131" s="1041"/>
      <c r="AK131" s="1039">
        <v>3141900</v>
      </c>
      <c r="AL131" s="1040"/>
      <c r="AM131" s="1040"/>
      <c r="AN131" s="1040"/>
      <c r="AO131" s="1041"/>
      <c r="AP131" s="1170"/>
      <c r="AQ131" s="1171"/>
      <c r="AR131" s="1171"/>
      <c r="AS131" s="1171"/>
      <c r="AT131" s="1172"/>
      <c r="AU131" s="285"/>
      <c r="AV131" s="285"/>
      <c r="AW131" s="285"/>
      <c r="AX131" s="1142" t="s">
        <v>484</v>
      </c>
      <c r="AY131" s="1093"/>
      <c r="AZ131" s="1093"/>
      <c r="BA131" s="1093"/>
      <c r="BB131" s="1093"/>
      <c r="BC131" s="1093"/>
      <c r="BD131" s="1093"/>
      <c r="BE131" s="1094"/>
      <c r="BF131" s="1143" t="s">
        <v>138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485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486</v>
      </c>
      <c r="W132" s="1153"/>
      <c r="X132" s="1153"/>
      <c r="Y132" s="1153"/>
      <c r="Z132" s="1154"/>
      <c r="AA132" s="1155">
        <v>6.1610447170000002</v>
      </c>
      <c r="AB132" s="1156"/>
      <c r="AC132" s="1156"/>
      <c r="AD132" s="1156"/>
      <c r="AE132" s="1157"/>
      <c r="AF132" s="1158">
        <v>8.2046785</v>
      </c>
      <c r="AG132" s="1156"/>
      <c r="AH132" s="1156"/>
      <c r="AI132" s="1156"/>
      <c r="AJ132" s="1157"/>
      <c r="AK132" s="1158">
        <v>8.6717272990000005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487</v>
      </c>
      <c r="W133" s="1136"/>
      <c r="X133" s="1136"/>
      <c r="Y133" s="1136"/>
      <c r="Z133" s="1137"/>
      <c r="AA133" s="1138">
        <v>5.4</v>
      </c>
      <c r="AB133" s="1139"/>
      <c r="AC133" s="1139"/>
      <c r="AD133" s="1139"/>
      <c r="AE133" s="1140"/>
      <c r="AF133" s="1138">
        <v>6.3</v>
      </c>
      <c r="AG133" s="1139"/>
      <c r="AH133" s="1139"/>
      <c r="AI133" s="1139"/>
      <c r="AJ133" s="1140"/>
      <c r="AK133" s="1138">
        <v>7.6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mm9VUasrq030/mT0BN4DsiLmV2oKHO/aCfpFf4rOozlNYDr2ZENf1lPv3ZHnq2HlWVWRt1TuE9S4fFeai848Q==" saltValue="xHTLfOmRoukC8w9jm1TG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V7n+oPsezQV8WcAKKnE5kzoCDqSLms+VNWnLrt5Rb62RXrfenv63A2ugAJqaiM/FGxx5PS7HxsUgHQ+oU9AJQ==" saltValue="3BRH6zrwCfOETFgNz3JQ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8vKenhbmZLGYG5K/Fq3uNO7t1ymJzVTE5VrDdR4yrXnQCGesNEIU2pzwcaYX7irTRVakYwV4Yr1I8TpG47Dg==" saltValue="dkKTaDVCC4aVI7u9+r26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496</v>
      </c>
      <c r="AL9" s="1179"/>
      <c r="AM9" s="1179"/>
      <c r="AN9" s="1180"/>
      <c r="AO9" s="313">
        <v>803477</v>
      </c>
      <c r="AP9" s="313">
        <v>133534</v>
      </c>
      <c r="AQ9" s="314">
        <v>140211</v>
      </c>
      <c r="AR9" s="315">
        <v>-4.8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497</v>
      </c>
      <c r="AL10" s="1179"/>
      <c r="AM10" s="1179"/>
      <c r="AN10" s="1180"/>
      <c r="AO10" s="316">
        <v>63703</v>
      </c>
      <c r="AP10" s="316">
        <v>10587</v>
      </c>
      <c r="AQ10" s="317">
        <v>17469</v>
      </c>
      <c r="AR10" s="318">
        <v>-39.4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498</v>
      </c>
      <c r="AL11" s="1179"/>
      <c r="AM11" s="1179"/>
      <c r="AN11" s="1180"/>
      <c r="AO11" s="316">
        <v>190142</v>
      </c>
      <c r="AP11" s="316">
        <v>31601</v>
      </c>
      <c r="AQ11" s="317">
        <v>23430</v>
      </c>
      <c r="AR11" s="318">
        <v>34.9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499</v>
      </c>
      <c r="AL12" s="1179"/>
      <c r="AM12" s="1179"/>
      <c r="AN12" s="1180"/>
      <c r="AO12" s="316">
        <v>113799</v>
      </c>
      <c r="AP12" s="316">
        <v>18913</v>
      </c>
      <c r="AQ12" s="317">
        <v>2927</v>
      </c>
      <c r="AR12" s="318">
        <v>546.20000000000005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500</v>
      </c>
      <c r="AL13" s="1179"/>
      <c r="AM13" s="1179"/>
      <c r="AN13" s="1180"/>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502</v>
      </c>
      <c r="AL14" s="1179"/>
      <c r="AM14" s="1179"/>
      <c r="AN14" s="1180"/>
      <c r="AO14" s="316">
        <v>15769</v>
      </c>
      <c r="AP14" s="316">
        <v>2621</v>
      </c>
      <c r="AQ14" s="317">
        <v>6472</v>
      </c>
      <c r="AR14" s="318">
        <v>-59.5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503</v>
      </c>
      <c r="AL15" s="1179"/>
      <c r="AM15" s="1179"/>
      <c r="AN15" s="1180"/>
      <c r="AO15" s="316">
        <v>29042</v>
      </c>
      <c r="AP15" s="316">
        <v>4827</v>
      </c>
      <c r="AQ15" s="317">
        <v>3599</v>
      </c>
      <c r="AR15" s="318">
        <v>34.1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504</v>
      </c>
      <c r="AL16" s="1182"/>
      <c r="AM16" s="1182"/>
      <c r="AN16" s="1183"/>
      <c r="AO16" s="316">
        <v>-71433</v>
      </c>
      <c r="AP16" s="316">
        <v>-11872</v>
      </c>
      <c r="AQ16" s="317">
        <v>-14458</v>
      </c>
      <c r="AR16" s="318">
        <v>-17.899999999999999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1144499</v>
      </c>
      <c r="AP17" s="316">
        <v>190211</v>
      </c>
      <c r="AQ17" s="317">
        <v>179649</v>
      </c>
      <c r="AR17" s="318">
        <v>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509</v>
      </c>
      <c r="AL21" s="1174"/>
      <c r="AM21" s="1174"/>
      <c r="AN21" s="1175"/>
      <c r="AO21" s="328">
        <v>15.46</v>
      </c>
      <c r="AP21" s="329">
        <v>16.079999999999998</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510</v>
      </c>
      <c r="AL22" s="1174"/>
      <c r="AM22" s="1174"/>
      <c r="AN22" s="1175"/>
      <c r="AO22" s="333">
        <v>97.3</v>
      </c>
      <c r="AP22" s="334">
        <v>96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514</v>
      </c>
      <c r="AL32" s="1190"/>
      <c r="AM32" s="1190"/>
      <c r="AN32" s="1191"/>
      <c r="AO32" s="343">
        <v>592695</v>
      </c>
      <c r="AP32" s="343">
        <v>98503</v>
      </c>
      <c r="AQ32" s="344">
        <v>107391</v>
      </c>
      <c r="AR32" s="345">
        <v>-8.3000000000000007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515</v>
      </c>
      <c r="AL33" s="1190"/>
      <c r="AM33" s="1190"/>
      <c r="AN33" s="1191"/>
      <c r="AO33" s="343" t="s">
        <v>501</v>
      </c>
      <c r="AP33" s="343" t="s">
        <v>501</v>
      </c>
      <c r="AQ33" s="344">
        <v>130</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516</v>
      </c>
      <c r="AL34" s="1190"/>
      <c r="AM34" s="1190"/>
      <c r="AN34" s="1191"/>
      <c r="AO34" s="343" t="s">
        <v>501</v>
      </c>
      <c r="AP34" s="343" t="s">
        <v>501</v>
      </c>
      <c r="AQ34" s="344">
        <v>239</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517</v>
      </c>
      <c r="AL35" s="1190"/>
      <c r="AM35" s="1190"/>
      <c r="AN35" s="1191"/>
      <c r="AO35" s="343">
        <v>210764</v>
      </c>
      <c r="AP35" s="343">
        <v>35028</v>
      </c>
      <c r="AQ35" s="344">
        <v>23019</v>
      </c>
      <c r="AR35" s="345">
        <v>52.2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518</v>
      </c>
      <c r="AL36" s="1190"/>
      <c r="AM36" s="1190"/>
      <c r="AN36" s="1191"/>
      <c r="AO36" s="343">
        <v>60572</v>
      </c>
      <c r="AP36" s="343">
        <v>10067</v>
      </c>
      <c r="AQ36" s="344">
        <v>3575</v>
      </c>
      <c r="AR36" s="345">
        <v>181.6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519</v>
      </c>
      <c r="AL37" s="1190"/>
      <c r="AM37" s="1190"/>
      <c r="AN37" s="1191"/>
      <c r="AO37" s="343">
        <v>8459</v>
      </c>
      <c r="AP37" s="343">
        <v>1406</v>
      </c>
      <c r="AQ37" s="344">
        <v>750</v>
      </c>
      <c r="AR37" s="345">
        <v>87.5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520</v>
      </c>
      <c r="AL38" s="1193"/>
      <c r="AM38" s="1193"/>
      <c r="AN38" s="1194"/>
      <c r="AO38" s="346" t="s">
        <v>501</v>
      </c>
      <c r="AP38" s="346" t="s">
        <v>501</v>
      </c>
      <c r="AQ38" s="347">
        <v>17</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521</v>
      </c>
      <c r="AL39" s="1193"/>
      <c r="AM39" s="1193"/>
      <c r="AN39" s="1194"/>
      <c r="AO39" s="343">
        <v>-8000</v>
      </c>
      <c r="AP39" s="343">
        <v>-1330</v>
      </c>
      <c r="AQ39" s="344">
        <v>-4961</v>
      </c>
      <c r="AR39" s="345">
        <v>-73.2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522</v>
      </c>
      <c r="AL40" s="1190"/>
      <c r="AM40" s="1190"/>
      <c r="AN40" s="1191"/>
      <c r="AO40" s="343">
        <v>-592033</v>
      </c>
      <c r="AP40" s="343">
        <v>-98393</v>
      </c>
      <c r="AQ40" s="344">
        <v>-92273</v>
      </c>
      <c r="AR40" s="345">
        <v>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272457</v>
      </c>
      <c r="AP41" s="343">
        <v>45281</v>
      </c>
      <c r="AQ41" s="344">
        <v>37889</v>
      </c>
      <c r="AR41" s="345">
        <v>19.5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491</v>
      </c>
      <c r="AN49" s="1186" t="s">
        <v>526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1431305</v>
      </c>
      <c r="AN51" s="365">
        <v>214075</v>
      </c>
      <c r="AO51" s="366">
        <v>69.099999999999994</v>
      </c>
      <c r="AP51" s="367">
        <v>162193</v>
      </c>
      <c r="AQ51" s="368">
        <v>-7.7</v>
      </c>
      <c r="AR51" s="369">
        <v>76.8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936115</v>
      </c>
      <c r="AN52" s="373">
        <v>140011</v>
      </c>
      <c r="AO52" s="374">
        <v>144</v>
      </c>
      <c r="AP52" s="375">
        <v>79985</v>
      </c>
      <c r="AQ52" s="376">
        <v>-8.8000000000000007</v>
      </c>
      <c r="AR52" s="377">
        <v>152.80000000000001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1728798</v>
      </c>
      <c r="AN53" s="365">
        <v>266543</v>
      </c>
      <c r="AO53" s="366">
        <v>24.5</v>
      </c>
      <c r="AP53" s="367">
        <v>168868</v>
      </c>
      <c r="AQ53" s="368">
        <v>4.0999999999999996</v>
      </c>
      <c r="AR53" s="369">
        <v>20.399999999999999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922780</v>
      </c>
      <c r="AN54" s="373">
        <v>142273</v>
      </c>
      <c r="AO54" s="374">
        <v>1.6</v>
      </c>
      <c r="AP54" s="375">
        <v>79360</v>
      </c>
      <c r="AQ54" s="376">
        <v>-0.8</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1249882</v>
      </c>
      <c r="AN55" s="365">
        <v>196677</v>
      </c>
      <c r="AO55" s="366">
        <v>-26.2</v>
      </c>
      <c r="AP55" s="367">
        <v>202870</v>
      </c>
      <c r="AQ55" s="368">
        <v>20.100000000000001</v>
      </c>
      <c r="AR55" s="369">
        <v>-46.3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529881</v>
      </c>
      <c r="AN56" s="373">
        <v>83380</v>
      </c>
      <c r="AO56" s="374">
        <v>-41.4</v>
      </c>
      <c r="AP56" s="375">
        <v>79735</v>
      </c>
      <c r="AQ56" s="376">
        <v>0.5</v>
      </c>
      <c r="AR56" s="377">
        <v>-41.9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1224339</v>
      </c>
      <c r="AN57" s="365">
        <v>197379</v>
      </c>
      <c r="AO57" s="366">
        <v>0.4</v>
      </c>
      <c r="AP57" s="367">
        <v>167497</v>
      </c>
      <c r="AQ57" s="368">
        <v>-17.399999999999999</v>
      </c>
      <c r="AR57" s="369">
        <v>17.8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506701</v>
      </c>
      <c r="AN58" s="373">
        <v>81686</v>
      </c>
      <c r="AO58" s="374">
        <v>-2</v>
      </c>
      <c r="AP58" s="375">
        <v>82571</v>
      </c>
      <c r="AQ58" s="376">
        <v>3.6</v>
      </c>
      <c r="AR58" s="377">
        <v>-5.6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1034980</v>
      </c>
      <c r="AN59" s="365">
        <v>172009</v>
      </c>
      <c r="AO59" s="366">
        <v>-12.9</v>
      </c>
      <c r="AP59" s="367">
        <v>190274</v>
      </c>
      <c r="AQ59" s="368">
        <v>13.6</v>
      </c>
      <c r="AR59" s="369">
        <v>-26.5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606929</v>
      </c>
      <c r="AN60" s="373">
        <v>100869</v>
      </c>
      <c r="AO60" s="374">
        <v>23.5</v>
      </c>
      <c r="AP60" s="375">
        <v>88584</v>
      </c>
      <c r="AQ60" s="376">
        <v>7.3</v>
      </c>
      <c r="AR60" s="377">
        <v>16.2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1333861</v>
      </c>
      <c r="AN61" s="380">
        <v>209337</v>
      </c>
      <c r="AO61" s="381">
        <v>11</v>
      </c>
      <c r="AP61" s="382">
        <v>178340</v>
      </c>
      <c r="AQ61" s="383">
        <v>2.5</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700481</v>
      </c>
      <c r="AN62" s="373">
        <v>109644</v>
      </c>
      <c r="AO62" s="374">
        <v>25.1</v>
      </c>
      <c r="AP62" s="375">
        <v>82047</v>
      </c>
      <c r="AQ62" s="376">
        <v>0.4</v>
      </c>
      <c r="AR62" s="377">
        <v>24.7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E0o4TEowyI46uUCKczwIk+gosl/bm0AHt8NwAS58NTXiImrR/UWHRW7VPXVNvsWx+MROR1SBw3wT7Q0+WAZAw==" saltValue="4QsnR6cB8V3E7zOlfPA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JHSQekNVb0V+6TBqkw3mmQcDmSJnlURtjfElElZli8Fw4VY/rj4h/UKL/QimAu1cIy8ZPtsXVu7QE4727jKiXw==" saltValue="1WD5grMfULZEeKJDBVR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P8C+k8KPve9t/+hwi5jvGvtnQXcA1pvClbBNDCI6A8GNnMGvA6GbJHJUU90VQDx7sMEgKXMuRTEvhohXJrkrEA==" saltValue="CDt/zCHxi/zLy3kTxbBH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8" t="s">
        <v>3</v>
      </c>
      <c r="D47" s="1198"/>
      <c r="E47" s="1199"/>
      <c r="F47" s="11">
        <v>23.43</v>
      </c>
      <c r="G47" s="12">
        <v>22.44</v>
      </c>
      <c r="H47" s="12">
        <v>23</v>
      </c>
      <c r="I47" s="12">
        <v>23.21</v>
      </c>
      <c r="J47" s="13">
        <v>22.84</v>
      </c>
    </row>
    <row r="48" spans="2:10" ht="57.75" customHeight="1" x14ac:dyDescent="0.15">
      <c r="B48" s="14"/>
      <c r="C48" s="1200" t="s">
        <v>4</v>
      </c>
      <c r="D48" s="1200"/>
      <c r="E48" s="1201"/>
      <c r="F48" s="15">
        <v>14.16</v>
      </c>
      <c r="G48" s="16">
        <v>10.84</v>
      </c>
      <c r="H48" s="16">
        <v>15.38</v>
      </c>
      <c r="I48" s="16">
        <v>9.5399999999999991</v>
      </c>
      <c r="J48" s="17">
        <v>13.59</v>
      </c>
    </row>
    <row r="49" spans="2:10" ht="57.75" customHeight="1" thickBot="1" x14ac:dyDescent="0.2">
      <c r="B49" s="18"/>
      <c r="C49" s="1202" t="s">
        <v>5</v>
      </c>
      <c r="D49" s="1202"/>
      <c r="E49" s="1203"/>
      <c r="F49" s="19">
        <v>6.11</v>
      </c>
      <c r="G49" s="20" t="s">
        <v>547</v>
      </c>
      <c r="H49" s="20">
        <v>4.2699999999999996</v>
      </c>
      <c r="I49" s="20" t="s">
        <v>548</v>
      </c>
      <c r="J49" s="21">
        <v>9.49</v>
      </c>
    </row>
    <row r="50" spans="2:10" ht="13.5" customHeight="1" x14ac:dyDescent="0.15"/>
  </sheetData>
  <sheetProtection algorithmName="SHA-512" hashValue="TkpHVZAblgAkgDsnYp454tX9OmwHqVkmGeY1Rm8Pkt+B0qZPEpFdR25OxK4klrMx6EIv5pb9FFre50BSI+2BAw==" saltValue="wOGZnvnKYZQLtol9QmzY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2021-03-12T05:52:03Z</cp:lastPrinted>
  <dcterms:created xsi:type="dcterms:W3CDTF">2021-02-05T01:01:00Z</dcterms:created>
  <dcterms:modified xsi:type="dcterms:W3CDTF">2021-10-07T11:16:05Z</dcterms:modified>
  <cp:category/>
</cp:coreProperties>
</file>