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共有\01総務企画\18財政\【財政】ホームページ\11ＨＰ更新\Ｈ28\"/>
    </mc:Choice>
  </mc:AlternateContent>
  <bookViews>
    <workbookView xWindow="0" yWindow="0" windowWidth="2073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U36" i="9"/>
  <c r="C36" i="9"/>
  <c r="AM35" i="9"/>
  <c r="C35" i="9"/>
  <c r="BW34" i="9"/>
  <c r="BW35" i="9" s="1"/>
  <c r="C34" i="9"/>
  <c r="BW36" i="9" l="1"/>
  <c r="BW37" i="9" s="1"/>
  <c r="BW38" i="9" s="1"/>
  <c r="BW39" i="9" s="1"/>
  <c r="BW40" i="9" s="1"/>
  <c r="BW41" i="9" s="1"/>
  <c r="CO34" i="9"/>
  <c r="CO35" i="9" s="1"/>
  <c r="CO36" i="9" s="1"/>
  <c r="CO37" i="9" s="1"/>
  <c r="CO38"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<sst xmlns="http://schemas.openxmlformats.org/spreadsheetml/2006/main" count="1025" uniqueCount="549">
  <si>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</si>
  <si>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</si>
  <si>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</si>
  <si>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</si>
  <si>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</si>
  <si>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</si>
  <si>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</si>
  <si>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</si>
  <si>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</si>
  <si>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</si>
  <si>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</si>
  <si>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</si>
  <si>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</si>
  <si>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</si>
  <si>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</si>
  <si>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</si>
  <si>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</si>
  <si>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</si>
  <si>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</si>
  <si>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</si>
  <si>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</si>
  <si>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</si>
  <si>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</si>
  <si>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</si>
  <si>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</si>
  <si>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</si>
  <si>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</si>
  <si>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</si>
  <si>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</si>
  <si>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</si>
  <si>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</si>
  <si>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</si>
  <si>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</si>
  <si>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</si>
  <si>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</si>
  <si>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</si>
  <si>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</si>
  <si>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</si>
  <si>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</si>
  <si>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</si>
  <si>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</si>
  <si>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</si>
  <si>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</si>
  <si>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</si>
  <si>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</si>
  <si>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</si>
  <si>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</si>
  <si>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</si>
  <si>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</si>
  <si>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</si>
  <si>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</si>
  <si>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</si>
  <si>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</si>
  <si>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</si>
  <si>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</si>
  <si>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</si>
  <si>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</si>
  <si>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</si>
  <si>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</si>
  <si>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</si>
  <si>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</si>
  <si>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</si>
  <si>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</si>
  <si>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</si>
  <si>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</si>
  <si>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</si>
  <si>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</si>
  <si>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</si>
  <si>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</si>
  <si>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</si>
  <si>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</si>
  <si>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</si>
  <si>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</si>
  <si>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</si>
  <si>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</si>
  <si>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</si>
  <si>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</si>
  <si>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</si>
  <si>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</si>
  <si>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</si>
  <si>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</si>
  <si>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</si>
  <si>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</si>
  <si>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</si>
  <si>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</si>
  <si>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</si>
  <si>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</si>
  <si>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</si>
  <si>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</si>
  <si>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</si>
  <si>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</si>
  <si>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</si>
  <si>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</si>
  <si>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</si>
  <si>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</si>
  <si>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</si>
  <si>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</si>
  <si>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</si>
  <si>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</si>
  <si>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</si>
  <si>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</si>
  <si>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</si>
  <si>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</si>
  <si>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</si>
  <si>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</si>
  <si>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</si>
  <si>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</si>
  <si>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</si>
  <si>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</si>
  <si>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</si>
  <si>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</si>
  <si>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</si>
  <si>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</si>
  <si>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</si>
  <si>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</si>
  <si>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</si>
  <si>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</si>
  <si>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</si>
  <si>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</si>
  <si>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</si>
  <si>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</si>
  <si>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</si>
  <si>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</si>
  <si>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</si>
  <si>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</si>
  <si>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</si>
  <si>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</si>
  <si>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</si>
  <si>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</si>
  <si>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</si>
  <si>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</si>
  <si>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</si>
  <si>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</si>
  <si>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</si>
  <si>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</si>
  <si>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</si>
  <si>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</si>
  <si>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</si>
  <si>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</si>
  <si>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</si>
  <si>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</si>
  <si>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</si>
  <si>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</si>
  <si>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</si>
  <si>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</si>
  <si>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</si>
  <si>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</si>
  <si>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</si>
  <si>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</si>
  <si>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</si>
  <si>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</si>
  <si>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</si>
  <si>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</si>
  <si>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</si>
  <si>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</si>
  <si>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</si>
  <si>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</si>
  <si>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</si>
  <si>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</si>
  <si>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</si>
  <si>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</si>
  <si>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</si>
  <si>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</si>
  <si>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</si>
  <si>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</si>
  <si>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</si>
  <si>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</si>
  <si>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</si>
  <si>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</si>
  <si>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</si>
  <si>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</si>
  <si>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</si>
  <si>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</si>
  <si>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</si>
  <si>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</si>
  <si>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</si>
  <si>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</si>
  <si>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</si>
  <si>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</si>
  <si>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</si>
  <si>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</si>
  <si>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</si>
  <si>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</si>
  <si>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</si>
  <si>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</si>
  <si>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</si>
  <si>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</si>
  <si>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</si>
  <si>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</si>
  <si>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</si>
  <si>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</si>
  <si>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</si>
  <si>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</si>
  <si>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</si>
  <si>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</si>
  <si>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</si>
  <si>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岩手県葛巻町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</si>
  <si>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</si>
  <si>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</si>
  <si>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</si>
  <si>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</si>
  <si>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</si>
  <si>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</si>
  <si>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</si>
  <si>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</si>
  <si>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</si>
  <si>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</si>
  <si>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</si>
  <si>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</si>
  <si>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</si>
  <si>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</si>
  <si>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</si>
  <si>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</si>
  <si>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</si>
  <si>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</si>
  <si>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</si>
  <si>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</si>
  <si>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</si>
  <si>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</si>
  <si>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</si>
  <si>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</si>
  <si>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</si>
  <si>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</si>
  <si>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</si>
  <si>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</si>
  <si>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</si>
  <si>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</si>
  <si>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</si>
  <si>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</si>
  <si>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</si>
  <si>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</si>
  <si>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</si>
  <si>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</si>
  <si>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</si>
  <si>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</si>
  <si>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</si>
  <si>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</si>
  <si>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</si>
  <si>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</si>
  <si>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</si>
  <si>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</si>
  <si>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</si>
  <si>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</si>
  <si>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</si>
  <si>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</si>
  <si>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</si>
  <si>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</si>
  <si>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</si>
  <si>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</si>
  <si>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</si>
  <si>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</si>
  <si>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</si>
  <si>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</si>
  <si>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</si>
  <si>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</si>
  <si>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</si>
  <si>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</si>
  <si>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</si>
  <si>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</si>
  <si>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</si>
  <si>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</si>
  <si>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</si>
  <si>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</si>
  <si>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</si>
  <si>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</si>
  <si>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</si>
  <si>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</si>
  <si>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</si>
  <si>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</si>
  <si>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</si>
  <si>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</si>
  <si>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</si>
  <si>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</si>
  <si>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</si>
  <si>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</si>
  <si>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</si>
  <si>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</si>
  <si>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</si>
  <si>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</si>
  <si>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</si>
  <si>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</si>
  <si>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</si>
  <si>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</si>
  <si>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</si>
  <si>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</si>
  <si>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</si>
  <si>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</si>
  <si>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</si>
  <si>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</si>
  <si>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</si>
  <si>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</si>
  <si>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</si>
  <si>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</si>
  <si>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</si>
  <si>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</si>
  <si>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</si>
  <si>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</si>
  <si>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</si>
  <si>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</si>
  <si>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</si>
  <si>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</si>
  <si>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</si>
  <si>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</si>
  <si>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</si>
  <si>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</si>
  <si>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</si>
  <si>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</si>
  <si>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</si>
  <si>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</si>
  <si>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</si>
  <si>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</si>
  <si>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</si>
  <si>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</si>
  <si>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</si>
  <si>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</si>
  <si>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</si>
  <si>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</si>
  <si>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</si>
  <si>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</si>
  <si>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</si>
  <si>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</si>
  <si>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</si>
  <si>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</si>
  <si>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</si>
  <si>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</si>
  <si>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</si>
  <si>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</si>
  <si>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</si>
  <si>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</si>
  <si>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</si>
  <si>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</si>
  <si>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</si>
  <si>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</si>
  <si>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</si>
  <si>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</si>
  <si>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</si>
  <si>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</si>
  <si>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</si>
  <si>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</si>
  <si>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</si>
  <si>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</si>
  <si>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</si>
  <si>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</si>
  <si>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</si>
  <si>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</si>
  <si>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</si>
  <si>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岩手県葛巻町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</si>
  <si>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</si>
  <si>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</si>
  <si>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</si>
  <si>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</si>
  <si>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</si>
  <si>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</si>
  <si>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</si>
  <si>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</si>
  <si>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</si>
  <si>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</si>
  <si>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</si>
  <si>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</si>
  <si>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</si>
  <si>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</si>
  <si>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</si>
  <si>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</si>
  <si>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</si>
  <si>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</si>
  <si>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</si>
  <si>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</si>
  <si>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</si>
  <si>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</si>
  <si>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</si>
  <si>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</si>
  <si>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</si>
  <si>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</si>
  <si>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</si>
  <si>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</si>
  <si>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</si>
  <si>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</si>
  <si>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</si>
  <si>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</si>
  <si>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</si>
  <si>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</si>
  <si>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</si>
  <si>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</si>
  <si>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</si>
  <si>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</si>
  <si>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</si>
  <si>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</si>
  <si>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</si>
  <si>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</si>
  <si>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</si>
  <si>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</si>
  <si>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</si>
  <si>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</si>
  <si>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</si>
  <si>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</si>
  <si>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</si>
  <si>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</si>
  <si>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</si>
  <si>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</si>
  <si>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</si>
  <si>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</si>
  <si>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</si>
  <si>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</si>
  <si>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</si>
  <si>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</si>
  <si>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</si>
  <si>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</si>
  <si>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</si>
  <si>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</si>
  <si>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</si>
  <si>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</si>
  <si>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</si>
  <si>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</si>
  <si>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</si>
  <si>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</si>
  <si>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</si>
  <si>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</si>
  <si>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</si>
  <si>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</si>
  <si>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</si>
  <si>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</si>
  <si>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</si>
  <si>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</si>
  <si>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</si>
  <si>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</si>
  <si>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</si>
  <si>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</si>
  <si>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</si>
  <si>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</si>
  <si>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</si>
  <si>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</si>
  <si>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</si>
  <si>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</si>
  <si>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</si>
  <si>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</si>
  <si>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</si>
  <si>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</si>
  <si>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</si>
  <si>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</si>
  <si>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</si>
  <si>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</si>
  <si>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</si>
  <si>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</si>
  <si>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</si>
  <si>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</si>
  <si>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</si>
  <si>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</si>
  <si>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</si>
  <si>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</si>
  <si>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</si>
  <si>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</si>
  <si>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</si>
  <si>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</si>
  <si>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</si>
  <si>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</si>
  <si>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</si>
  <si>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</si>
  <si>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</si>
  <si>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</si>
  <si>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</si>
  <si>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</si>
  <si>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</si>
  <si>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</si>
  <si>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</si>
  <si>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</si>
  <si>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</si>
  <si>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</si>
  <si>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</si>
  <si>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</si>
  <si>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</si>
  <si>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</si>
  <si>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</si>
  <si>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</si>
  <si>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</si>
  <si>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</si>
  <si>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</si>
  <si>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</si>
  <si>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</si>
  <si>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</si>
  <si>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</si>
  <si>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</si>
  <si>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</si>
  <si>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</si>
  <si>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</si>
  <si>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</si>
  <si>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</si>
  <si>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</si>
  <si>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</si>
  <si>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</si>
  <si>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</si>
  <si>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</si>
  <si>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</si>
  <si>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</si>
  <si>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</si>
  <si>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</si>
  <si>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</si>
  <si>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</si>
  <si>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</si>
  <si>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</si>
  <si>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</si>
  <si>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</si>
  <si>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</si>
  <si>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</si>
  <si>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</si>
  <si>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</si>
  <si>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</si>
  <si>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</si>
  <si>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</si>
  <si>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</si>
  <si>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</si>
  <si>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</si>
  <si>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</si>
  <si>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</si>
  <si>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</si>
  <si>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</si>
  <si>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</si>
  <si>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</si>
  <si>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</si>
  <si>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</si>
  <si>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</si>
  <si>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4.39</t>
  </si>
  <si>
    <t>▲ 1.01</t>
  </si>
  <si>
    <t>一般会計</t>
  </si>
  <si>
    <t>国民健康保険病院事業会計</t>
  </si>
  <si>
    <t>国民健康保険事業勘定特別会計</t>
  </si>
  <si>
    <t>簡易水道事業特別会計</t>
  </si>
  <si>
    <t>農業集落排水事業特別会計</t>
  </si>
  <si>
    <t>後期高齢者医療事業特別会計</t>
  </si>
  <si>
    <t>その他会計（赤字）</t>
  </si>
  <si>
    <t>その他会計（黒字）</t>
  </si>
  <si>
    <t>（社）葛巻町畜産開発公社</t>
    <rPh sb="1" eb="2">
      <t>シャ</t>
    </rPh>
    <rPh sb="3" eb="6">
      <t>クズマキマチ</t>
    </rPh>
    <rPh sb="6" eb="8">
      <t>チクサン</t>
    </rPh>
    <rPh sb="8" eb="10">
      <t>カイハツ</t>
    </rPh>
    <rPh sb="10" eb="12">
      <t>コウシャ</t>
    </rPh>
    <phoneticPr fontId="24"/>
  </si>
  <si>
    <t>葛巻高原食品加工(株)</t>
    <rPh sb="0" eb="2">
      <t>クズマキ</t>
    </rPh>
    <rPh sb="2" eb="4">
      <t>コウゲン</t>
    </rPh>
    <rPh sb="4" eb="6">
      <t>ショクヒン</t>
    </rPh>
    <rPh sb="6" eb="8">
      <t>カコウ</t>
    </rPh>
    <rPh sb="8" eb="11">
      <t>カブ</t>
    </rPh>
    <phoneticPr fontId="24"/>
  </si>
  <si>
    <t>(株)グリーンテージくずまき</t>
    <rPh sb="0" eb="3">
      <t>カブ</t>
    </rPh>
    <phoneticPr fontId="24"/>
  </si>
  <si>
    <t>エコ・ワールドくずまき風力発電所(株)</t>
    <rPh sb="11" eb="13">
      <t>フウリョク</t>
    </rPh>
    <rPh sb="13" eb="15">
      <t>ハツデン</t>
    </rPh>
    <rPh sb="15" eb="16">
      <t>ショ</t>
    </rPh>
    <rPh sb="16" eb="19">
      <t>カブ</t>
    </rPh>
    <phoneticPr fontId="24"/>
  </si>
  <si>
    <t>葛巻町森林組合</t>
    <rPh sb="0" eb="3">
      <t>クズマキマチ</t>
    </rPh>
    <rPh sb="3" eb="5">
      <t>シンリン</t>
    </rPh>
    <rPh sb="5" eb="7">
      <t>クミアイ</t>
    </rPh>
    <phoneticPr fontId="24"/>
  </si>
  <si>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</si>
  <si>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</si>
  <si>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</si>
  <si>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</si>
  <si>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</si>
  <si>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岩手県自治会館管理組合</t>
    <rPh sb="0" eb="3">
      <t>イワテケン</t>
    </rPh>
    <rPh sb="3" eb="5">
      <t>ジチ</t>
    </rPh>
    <rPh sb="5" eb="7">
      <t>カイカン</t>
    </rPh>
    <rPh sb="7" eb="9">
      <t>カンリ</t>
    </rPh>
    <rPh sb="9" eb="11">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</si>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</sst>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c:ext xmlns:c16="http://schemas.microsoft.com/office/drawing/2014/chart" uri="{C3380CC4-5D6E-409C-BE32-E72D297353CC}">
              <c16:uniqueId val="{00000000-D9F8-4B11-BBB5-9A39DAD6B3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87836</c:v>
                </c:pt>
                <c:pt idx="1">
                  <c:v>126935</c:v>
                </c:pt>
                <c:pt idx="2">
                  <c:v>90192</c:v>
                </c:pt>
                <c:pt idx="3">
                  <c:v>126565</c:v>
                </c:pt>
                <c:pt idx="4">
                  <c:v>214075</c:v>
                </c:pt>
              </c:numCache>
            </c:numRef>
          </c:val>
          <c:smooth val="0"/>
          <c:extLst>
            <c:ext xmlns:c16="http://schemas.microsoft.com/office/drawing/2014/chart" uri="{C3380CC4-5D6E-409C-BE32-E72D297353CC}">
              <c16:uniqueId val="{00000001-D9F8-4B11-BBB5-9A39DAD6B321}"/>
            </c:ext>
          </c:extLst>
        </c:ser>
        <c:dLbls>
          <c:showLegendKey val="0"/>
          <c:showVal val="0"/>
          <c:showCatName val="0"/>
          <c:showSerName val="0"/>
          <c:showPercent val="0"/>
          <c:showBubbleSize val="0"/>
        </c:dLbls>
        <c:marker val="1"/>
        <c:smooth val="0"/>
        <c:axId val="171116800"/>
        <c:axId val="171121664"/>
      </c:lineChart>
      <c:catAx>
        <c:axId val="17111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121664"/>
        <c:crosses val="autoZero"/>
        <c:auto val="1"/>
        <c:lblAlgn val="ctr"/>
        <c:lblOffset val="100"/>
        <c:tickLblSkip val="1"/>
        <c:tickMarkSkip val="1"/>
        <c:noMultiLvlLbl val="0"/>
      </c:catAx>
      <c:valAx>
        <c:axId val="1711216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11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2.87</c:v>
                </c:pt>
                <c:pt idx="1">
                  <c:v>10.19</c:v>
                </c:pt>
                <c:pt idx="2">
                  <c:v>4.1500000000000004</c:v>
                </c:pt>
                <c:pt idx="3">
                  <c:v>8.31</c:v>
                </c:pt>
                <c:pt idx="4">
                  <c:v>14.16</c:v>
                </c:pt>
              </c:numCache>
            </c:numRef>
          </c:val>
          <c:extLst>
            <c:ext xmlns:c16="http://schemas.microsoft.com/office/drawing/2014/chart" uri="{C3380CC4-5D6E-409C-BE32-E72D297353CC}">
              <c16:uniqueId val="{00000000-744F-4F14-BDCF-62CC6C98A4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c:v>
                </c:pt>
                <c:pt idx="1">
                  <c:v>13.2</c:v>
                </c:pt>
                <c:pt idx="2">
                  <c:v>18.32</c:v>
                </c:pt>
                <c:pt idx="3">
                  <c:v>24.17</c:v>
                </c:pt>
                <c:pt idx="4">
                  <c:v>23.43</c:v>
                </c:pt>
              </c:numCache>
            </c:numRef>
          </c:val>
          <c:extLst>
            <c:ext xmlns:c16="http://schemas.microsoft.com/office/drawing/2014/chart" uri="{C3380CC4-5D6E-409C-BE32-E72D297353CC}">
              <c16:uniqueId val="{00000001-744F-4F14-BDCF-62CC6C98A49D}"/>
            </c:ext>
          </c:extLst>
        </c:ser>
        <c:dLbls>
          <c:showLegendKey val="0"/>
          <c:showVal val="0"/>
          <c:showCatName val="0"/>
          <c:showSerName val="0"/>
          <c:showPercent val="0"/>
          <c:showBubbleSize val="0"/>
        </c:dLbls>
        <c:gapWidth val="250"/>
        <c:overlap val="100"/>
        <c:axId val="93223936"/>
        <c:axId val="9325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-4.3899999999999997</c:v>
                </c:pt>
                <c:pt idx="1">
                  <c:v>6.09</c:v>
                </c:pt>
                <c:pt idx="2">
                  <c:v>-1.01</c:v>
                </c:pt>
                <c:pt idx="3">
                  <c:v>9.27</c:v>
                </c:pt>
                <c:pt idx="4">
                  <c:v>6.11</c:v>
                </c:pt>
              </c:numCache>
            </c:numRef>
          </c:val>
          <c:smooth val="0"/>
          <c:extLst>
            <c:ext xmlns:c16="http://schemas.microsoft.com/office/drawing/2014/chart" uri="{C3380CC4-5D6E-409C-BE32-E72D297353CC}">
              <c16:uniqueId val="{00000002-744F-4F14-BDCF-62CC6C98A49D}"/>
            </c:ext>
          </c:extLst>
        </c:ser>
        <c:dLbls>
          <c:showLegendKey val="0"/>
          <c:showVal val="0"/>
          <c:showCatName val="0"/>
          <c:showSerName val="0"/>
          <c:showPercent val="0"/>
          <c:showBubbleSize val="0"/>
        </c:dLbls>
        <c:marker val="1"/>
        <c:smooth val="0"/>
        <c:axId val="93223936"/>
        <c:axId val="93255168"/>
      </c:lineChart>
      <c:catAx>
        <c:axId val="932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255168"/>
        <c:crosses val="autoZero"/>
        <c:auto val="1"/>
        <c:lblAlgn val="ctr"/>
        <c:lblOffset val="100"/>
        <c:tickLblSkip val="1"/>
        <c:tickMarkSkip val="1"/>
        <c:noMultiLvlLbl val="0"/>
      </c:catAx>
      <c:valAx>
        <c:axId val="9325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2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B3-4957-97E8-7ABA4D9DAC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B3-4957-97E8-7ABA4D9DAC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B3-4957-97E8-7ABA4D9DAC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B3-4957-97E8-7ABA4D9DAC2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0.09</c:v>
                </c:pt>
                <c:pt idx="4">
                  <c:v>#N/A</c:v>
                </c:pt>
                <c:pt idx="5">
                  <c:v>0.1</c:v>
                </c:pt>
                <c:pt idx="6">
                  <c:v>#N/A</c:v>
                </c:pt>
                <c:pt idx="7">
                  <c:v>0.1</c:v>
                </c:pt>
                <c:pt idx="8">
                  <c:v>#N/A</c:v>
                </c:pt>
                <c:pt idx="9">
                  <c:v>0.09</c:v>
                </c:pt>
              </c:numCache>
            </c:numRef>
          </c:val>
          <c:extLst>
            <c:ext xmlns:c16="http://schemas.microsoft.com/office/drawing/2014/chart" uri="{C3380CC4-5D6E-409C-BE32-E72D297353CC}">
              <c16:uniqueId val="{00000004-02B3-4957-97E8-7ABA4D9DAC2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0.43</c:v>
                </c:pt>
                <c:pt idx="2">
                  <c:v>#N/A</c:v>
                </c:pt>
                <c:pt idx="3">
                  <c:v>0.33</c:v>
                </c:pt>
                <c:pt idx="4">
                  <c:v>#N/A</c:v>
                </c:pt>
                <c:pt idx="5">
                  <c:v>0.24</c:v>
                </c:pt>
                <c:pt idx="6">
                  <c:v>#N/A</c:v>
                </c:pt>
                <c:pt idx="7">
                  <c:v>0.08</c:v>
                </c:pt>
                <c:pt idx="8">
                  <c:v>#N/A</c:v>
                </c:pt>
                <c:pt idx="9">
                  <c:v>0.17</c:v>
                </c:pt>
              </c:numCache>
            </c:numRef>
          </c:val>
          <c:extLst>
            <c:ext xmlns:c16="http://schemas.microsoft.com/office/drawing/2014/chart" uri="{C3380CC4-5D6E-409C-BE32-E72D297353CC}">
              <c16:uniqueId val="{00000005-02B3-4957-97E8-7ABA4D9DAC2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0.09</c:v>
                </c:pt>
                <c:pt idx="4">
                  <c:v>#N/A</c:v>
                </c:pt>
                <c:pt idx="5">
                  <c:v>0.12</c:v>
                </c:pt>
                <c:pt idx="6">
                  <c:v>#N/A</c:v>
                </c:pt>
                <c:pt idx="7">
                  <c:v>0.25</c:v>
                </c:pt>
                <c:pt idx="8">
                  <c:v>#N/A</c:v>
                </c:pt>
                <c:pt idx="9">
                  <c:v>0.37</c:v>
                </c:pt>
              </c:numCache>
            </c:numRef>
          </c:val>
          <c:extLst>
            <c:ext xmlns:c16="http://schemas.microsoft.com/office/drawing/2014/chart" uri="{C3380CC4-5D6E-409C-BE32-E72D297353CC}">
              <c16:uniqueId val="{00000006-02B3-4957-97E8-7ABA4D9DAC22}"/>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0.84</c:v>
                </c:pt>
                <c:pt idx="2">
                  <c:v>#N/A</c:v>
                </c:pt>
                <c:pt idx="3">
                  <c:v>1.1499999999999999</c:v>
                </c:pt>
                <c:pt idx="4">
                  <c:v>#N/A</c:v>
                </c:pt>
                <c:pt idx="5">
                  <c:v>1.2</c:v>
                </c:pt>
                <c:pt idx="6">
                  <c:v>#N/A</c:v>
                </c:pt>
                <c:pt idx="7">
                  <c:v>2.13</c:v>
                </c:pt>
                <c:pt idx="8">
                  <c:v>#N/A</c:v>
                </c:pt>
                <c:pt idx="9">
                  <c:v>1.07</c:v>
                </c:pt>
              </c:numCache>
            </c:numRef>
          </c:val>
          <c:extLst>
            <c:ext xmlns:c16="http://schemas.microsoft.com/office/drawing/2014/chart" uri="{C3380CC4-5D6E-409C-BE32-E72D297353CC}">
              <c16:uniqueId val="{00000007-02B3-4957-97E8-7ABA4D9DAC22}"/>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10.51</c:v>
                </c:pt>
                <c:pt idx="2">
                  <c:v>#N/A</c:v>
                </c:pt>
                <c:pt idx="3">
                  <c:v>11.78</c:v>
                </c:pt>
                <c:pt idx="4">
                  <c:v>#N/A</c:v>
                </c:pt>
                <c:pt idx="5">
                  <c:v>12.73</c:v>
                </c:pt>
                <c:pt idx="6">
                  <c:v>#N/A</c:v>
                </c:pt>
                <c:pt idx="7">
                  <c:v>12.62</c:v>
                </c:pt>
                <c:pt idx="8">
                  <c:v>#N/A</c:v>
                </c:pt>
                <c:pt idx="9">
                  <c:v>13.4</c:v>
                </c:pt>
              </c:numCache>
            </c:numRef>
          </c:val>
          <c:extLst>
            <c:ext xmlns:c16="http://schemas.microsoft.com/office/drawing/2014/chart" uri="{C3380CC4-5D6E-409C-BE32-E72D297353CC}">
              <c16:uniqueId val="{00000008-02B3-4957-97E8-7ABA4D9DAC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2.87</c:v>
                </c:pt>
                <c:pt idx="2">
                  <c:v>#N/A</c:v>
                </c:pt>
                <c:pt idx="3">
                  <c:v>10.19</c:v>
                </c:pt>
                <c:pt idx="4">
                  <c:v>#N/A</c:v>
                </c:pt>
                <c:pt idx="5">
                  <c:v>8.16</c:v>
                </c:pt>
                <c:pt idx="6">
                  <c:v>#N/A</c:v>
                </c:pt>
                <c:pt idx="7">
                  <c:v>8.31</c:v>
                </c:pt>
                <c:pt idx="8">
                  <c:v>#N/A</c:v>
                </c:pt>
                <c:pt idx="9">
                  <c:v>14.84</c:v>
                </c:pt>
              </c:numCache>
            </c:numRef>
          </c:val>
          <c:extLst>
            <c:ext xmlns:c16="http://schemas.microsoft.com/office/drawing/2014/chart" uri="{C3380CC4-5D6E-409C-BE32-E72D297353CC}">
              <c16:uniqueId val="{00000009-02B3-4957-97E8-7ABA4D9DAC22}"/>
            </c:ext>
          </c:extLst>
        </c:ser>
        <c:dLbls>
          <c:showLegendKey val="0"/>
          <c:showVal val="0"/>
          <c:showCatName val="0"/>
          <c:showSerName val="0"/>
          <c:showPercent val="0"/>
          <c:showBubbleSize val="0"/>
        </c:dLbls>
        <c:gapWidth val="150"/>
        <c:overlap val="100"/>
        <c:axId val="93364224"/>
        <c:axId val="93366144"/>
      </c:barChart>
      <c:catAx>
        <c:axId val="9336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66144"/>
        <c:crosses val="autoZero"/>
        <c:auto val="1"/>
        <c:lblAlgn val="ctr"/>
        <c:lblOffset val="100"/>
        <c:tickLblSkip val="1"/>
        <c:tickMarkSkip val="1"/>
        <c:noMultiLvlLbl val="0"/>
      </c:catAx>
      <c:valAx>
        <c:axId val="9336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6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707</c:v>
                </c:pt>
                <c:pt idx="5">
                  <c:v>699</c:v>
                </c:pt>
                <c:pt idx="8">
                  <c:v>654</c:v>
                </c:pt>
                <c:pt idx="11">
                  <c:v>624</c:v>
                </c:pt>
                <c:pt idx="14">
                  <c:v>616</c:v>
                </c:pt>
              </c:numCache>
            </c:numRef>
          </c:val>
          <c:extLst>
            <c:ext xmlns:c16="http://schemas.microsoft.com/office/drawing/2014/chart" uri="{C3380CC4-5D6E-409C-BE32-E72D297353CC}">
              <c16:uniqueId val="{00000000-428E-4B7E-B91A-6E7C6E8EC7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8E-4B7E-B91A-6E7C6E8EC7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9</c:v>
                </c:pt>
                <c:pt idx="9">
                  <c:v>9</c:v>
                </c:pt>
                <c:pt idx="12">
                  <c:v>10</c:v>
                </c:pt>
              </c:numCache>
            </c:numRef>
          </c:val>
          <c:extLst>
            <c:ext xmlns:c16="http://schemas.microsoft.com/office/drawing/2014/chart" uri="{C3380CC4-5D6E-409C-BE32-E72D297353CC}">
              <c16:uniqueId val="{00000002-428E-4B7E-B91A-6E7C6E8EC7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14</c:v>
                </c:pt>
                <c:pt idx="6">
                  <c:v>0</c:v>
                </c:pt>
                <c:pt idx="9">
                  <c:v>0</c:v>
                </c:pt>
                <c:pt idx="12">
                  <c:v>1</c:v>
                </c:pt>
              </c:numCache>
            </c:numRef>
          </c:val>
          <c:extLst>
            <c:ext xmlns:c16="http://schemas.microsoft.com/office/drawing/2014/chart" uri="{C3380CC4-5D6E-409C-BE32-E72D297353CC}">
              <c16:uniqueId val="{00000003-428E-4B7E-B91A-6E7C6E8EC7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138</c:v>
                </c:pt>
                <c:pt idx="3">
                  <c:v>125</c:v>
                </c:pt>
                <c:pt idx="6">
                  <c:v>136</c:v>
                </c:pt>
                <c:pt idx="9">
                  <c:v>136</c:v>
                </c:pt>
                <c:pt idx="12">
                  <c:v>155</c:v>
                </c:pt>
              </c:numCache>
            </c:numRef>
          </c:val>
          <c:extLst>
            <c:ext xmlns:c16="http://schemas.microsoft.com/office/drawing/2014/chart" uri="{C3380CC4-5D6E-409C-BE32-E72D297353CC}">
              <c16:uniqueId val="{00000004-428E-4B7E-B91A-6E7C6E8EC7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8E-4B7E-B91A-6E7C6E8EC7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8E-4B7E-B91A-6E7C6E8EC7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838</c:v>
                </c:pt>
                <c:pt idx="3">
                  <c:v>791</c:v>
                </c:pt>
                <c:pt idx="6">
                  <c:v>741</c:v>
                </c:pt>
                <c:pt idx="9">
                  <c:v>644</c:v>
                </c:pt>
                <c:pt idx="12">
                  <c:v>628</c:v>
                </c:pt>
              </c:numCache>
            </c:numRef>
          </c:val>
          <c:extLst>
            <c:ext xmlns:c16="http://schemas.microsoft.com/office/drawing/2014/chart" uri="{C3380CC4-5D6E-409C-BE32-E72D297353CC}">
              <c16:uniqueId val="{00000007-428E-4B7E-B91A-6E7C6E8EC711}"/>
            </c:ext>
          </c:extLst>
        </c:ser>
        <c:dLbls>
          <c:showLegendKey val="0"/>
          <c:showVal val="0"/>
          <c:showCatName val="0"/>
          <c:showSerName val="0"/>
          <c:showPercent val="0"/>
          <c:showBubbleSize val="0"/>
        </c:dLbls>
        <c:gapWidth val="100"/>
        <c:overlap val="100"/>
        <c:axId val="93518464"/>
        <c:axId val="9360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298</c:v>
                </c:pt>
                <c:pt idx="2">
                  <c:v>#N/A</c:v>
                </c:pt>
                <c:pt idx="3">
                  <c:v>#N/A</c:v>
                </c:pt>
                <c:pt idx="4">
                  <c:v>240</c:v>
                </c:pt>
                <c:pt idx="5">
                  <c:v>#N/A</c:v>
                </c:pt>
                <c:pt idx="6">
                  <c:v>#N/A</c:v>
                </c:pt>
                <c:pt idx="7">
                  <c:v>232</c:v>
                </c:pt>
                <c:pt idx="8">
                  <c:v>#N/A</c:v>
                </c:pt>
                <c:pt idx="9">
                  <c:v>#N/A</c:v>
                </c:pt>
                <c:pt idx="10">
                  <c:v>165</c:v>
                </c:pt>
                <c:pt idx="11">
                  <c:v>#N/A</c:v>
                </c:pt>
                <c:pt idx="12">
                  <c:v>#N/A</c:v>
                </c:pt>
                <c:pt idx="13">
                  <c:v>178</c:v>
                </c:pt>
                <c:pt idx="14">
                  <c:v>#N/A</c:v>
                </c:pt>
              </c:numCache>
            </c:numRef>
          </c:val>
          <c:smooth val="0"/>
          <c:extLst>
            <c:ext xmlns:c16="http://schemas.microsoft.com/office/drawing/2014/chart" uri="{C3380CC4-5D6E-409C-BE32-E72D297353CC}">
              <c16:uniqueId val="{00000008-428E-4B7E-B91A-6E7C6E8EC711}"/>
            </c:ext>
          </c:extLst>
        </c:ser>
        <c:dLbls>
          <c:showLegendKey val="0"/>
          <c:showVal val="0"/>
          <c:showCatName val="0"/>
          <c:showSerName val="0"/>
          <c:showPercent val="0"/>
          <c:showBubbleSize val="0"/>
        </c:dLbls>
        <c:marker val="1"/>
        <c:smooth val="0"/>
        <c:axId val="93518464"/>
        <c:axId val="93606656"/>
      </c:lineChart>
      <c:catAx>
        <c:axId val="9351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606656"/>
        <c:crosses val="autoZero"/>
        <c:auto val="1"/>
        <c:lblAlgn val="ctr"/>
        <c:lblOffset val="100"/>
        <c:tickLblSkip val="1"/>
        <c:tickMarkSkip val="1"/>
        <c:noMultiLvlLbl val="0"/>
      </c:catAx>
      <c:valAx>
        <c:axId val="9360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1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5270</c:v>
                </c:pt>
                <c:pt idx="5">
                  <c:v>5328</c:v>
                </c:pt>
                <c:pt idx="8">
                  <c:v>5207</c:v>
                </c:pt>
                <c:pt idx="11">
                  <c:v>5252</c:v>
                </c:pt>
                <c:pt idx="14">
                  <c:v>6108</c:v>
                </c:pt>
              </c:numCache>
            </c:numRef>
          </c:val>
          <c:extLst>
            <c:ext xmlns:c16="http://schemas.microsoft.com/office/drawing/2014/chart" uri="{C3380CC4-5D6E-409C-BE32-E72D297353CC}">
              <c16:uniqueId val="{00000000-C7F0-44BD-84F0-446130EB17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190</c:v>
                </c:pt>
                <c:pt idx="5">
                  <c:v>162</c:v>
                </c:pt>
                <c:pt idx="8">
                  <c:v>135</c:v>
                </c:pt>
                <c:pt idx="11">
                  <c:v>107</c:v>
                </c:pt>
                <c:pt idx="14">
                  <c:v>79</c:v>
                </c:pt>
              </c:numCache>
            </c:numRef>
          </c:val>
          <c:extLst>
            <c:ext xmlns:c16="http://schemas.microsoft.com/office/drawing/2014/chart" uri="{C3380CC4-5D6E-409C-BE32-E72D297353CC}">
              <c16:uniqueId val="{00000001-C7F0-44BD-84F0-446130EB17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2979</c:v>
                </c:pt>
                <c:pt idx="5">
                  <c:v>3664</c:v>
                </c:pt>
                <c:pt idx="8">
                  <c:v>4439</c:v>
                </c:pt>
                <c:pt idx="11">
                  <c:v>4736</c:v>
                </c:pt>
                <c:pt idx="14">
                  <c:v>5222</c:v>
                </c:pt>
              </c:numCache>
            </c:numRef>
          </c:val>
          <c:extLst>
            <c:ext xmlns:c16="http://schemas.microsoft.com/office/drawing/2014/chart" uri="{C3380CC4-5D6E-409C-BE32-E72D297353CC}">
              <c16:uniqueId val="{00000002-C7F0-44BD-84F0-446130EB17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F0-44BD-84F0-446130EB17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F0-44BD-84F0-446130EB17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162</c:v>
                </c:pt>
                <c:pt idx="3">
                  <c:v>58</c:v>
                </c:pt>
                <c:pt idx="6">
                  <c:v>50</c:v>
                </c:pt>
                <c:pt idx="9">
                  <c:v>45</c:v>
                </c:pt>
                <c:pt idx="12">
                  <c:v>63</c:v>
                </c:pt>
              </c:numCache>
            </c:numRef>
          </c:val>
          <c:extLst>
            <c:ext xmlns:c16="http://schemas.microsoft.com/office/drawing/2014/chart" uri="{C3380CC4-5D6E-409C-BE32-E72D297353CC}">
              <c16:uniqueId val="{00000005-C7F0-44BD-84F0-446130EB17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1072</c:v>
                </c:pt>
                <c:pt idx="3">
                  <c:v>993</c:v>
                </c:pt>
                <c:pt idx="6">
                  <c:v>826</c:v>
                </c:pt>
                <c:pt idx="9">
                  <c:v>614</c:v>
                </c:pt>
                <c:pt idx="12">
                  <c:v>656</c:v>
                </c:pt>
              </c:numCache>
            </c:numRef>
          </c:val>
          <c:extLst>
            <c:ext xmlns:c16="http://schemas.microsoft.com/office/drawing/2014/chart" uri="{C3380CC4-5D6E-409C-BE32-E72D297353CC}">
              <c16:uniqueId val="{00000006-C7F0-44BD-84F0-446130EB17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c:v>
                </c:pt>
                <c:pt idx="3">
                  <c:v>0</c:v>
                </c:pt>
                <c:pt idx="6">
                  <c:v>1</c:v>
                </c:pt>
                <c:pt idx="9">
                  <c:v>36</c:v>
                </c:pt>
                <c:pt idx="12">
                  <c:v>414</c:v>
                </c:pt>
              </c:numCache>
            </c:numRef>
          </c:val>
          <c:extLst>
            <c:ext xmlns:c16="http://schemas.microsoft.com/office/drawing/2014/chart" uri="{C3380CC4-5D6E-409C-BE32-E72D297353CC}">
              <c16:uniqueId val="{00000007-C7F0-44BD-84F0-446130EB17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1464</c:v>
                </c:pt>
                <c:pt idx="3">
                  <c:v>1480</c:v>
                </c:pt>
                <c:pt idx="6">
                  <c:v>1554</c:v>
                </c:pt>
                <c:pt idx="9">
                  <c:v>1617</c:v>
                </c:pt>
                <c:pt idx="12">
                  <c:v>2192</c:v>
                </c:pt>
              </c:numCache>
            </c:numRef>
          </c:val>
          <c:extLst>
            <c:ext xmlns:c16="http://schemas.microsoft.com/office/drawing/2014/chart" uri="{C3380CC4-5D6E-409C-BE32-E72D297353CC}">
              <c16:uniqueId val="{00000008-C7F0-44BD-84F0-446130EB17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76</c:v>
                </c:pt>
                <c:pt idx="3">
                  <c:v>69</c:v>
                </c:pt>
                <c:pt idx="6">
                  <c:v>55</c:v>
                </c:pt>
                <c:pt idx="9">
                  <c:v>50</c:v>
                </c:pt>
                <c:pt idx="12">
                  <c:v>44</c:v>
                </c:pt>
              </c:numCache>
            </c:numRef>
          </c:val>
          <c:extLst>
            <c:ext xmlns:c16="http://schemas.microsoft.com/office/drawing/2014/chart" uri="{C3380CC4-5D6E-409C-BE32-E72D297353CC}">
              <c16:uniqueId val="{00000009-C7F0-44BD-84F0-446130EB17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6063</c:v>
                </c:pt>
                <c:pt idx="3">
                  <c:v>5848</c:v>
                </c:pt>
                <c:pt idx="6">
                  <c:v>5666</c:v>
                </c:pt>
                <c:pt idx="9">
                  <c:v>5611</c:v>
                </c:pt>
                <c:pt idx="12">
                  <c:v>6268</c:v>
                </c:pt>
              </c:numCache>
            </c:numRef>
          </c:val>
          <c:extLst>
            <c:ext xmlns:c16="http://schemas.microsoft.com/office/drawing/2014/chart" uri="{C3380CC4-5D6E-409C-BE32-E72D297353CC}">
              <c16:uniqueId val="{0000000A-C7F0-44BD-84F0-446130EB1737}"/>
            </c:ext>
          </c:extLst>
        </c:ser>
        <c:dLbls>
          <c:showLegendKey val="0"/>
          <c:showVal val="0"/>
          <c:showCatName val="0"/>
          <c:showSerName val="0"/>
          <c:showPercent val="0"/>
          <c:showBubbleSize val="0"/>
        </c:dLbls>
        <c:gapWidth val="100"/>
        <c:overlap val="100"/>
        <c:axId val="167196928"/>
        <c:axId val="16766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F0-44BD-84F0-446130EB1737}"/>
            </c:ext>
          </c:extLst>
        </c:ser>
        <c:dLbls>
          <c:showLegendKey val="0"/>
          <c:showVal val="0"/>
          <c:showCatName val="0"/>
          <c:showSerName val="0"/>
          <c:showPercent val="0"/>
          <c:showBubbleSize val="0"/>
        </c:dLbls>
        <c:marker val="1"/>
        <c:smooth val="0"/>
        <c:axId val="167196928"/>
        <c:axId val="167669760"/>
      </c:lineChart>
      <c:catAx>
        <c:axId val="1671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669760"/>
        <c:crosses val="autoZero"/>
        <c:auto val="1"/>
        <c:lblAlgn val="ctr"/>
        <c:lblOffset val="100"/>
        <c:tickLblSkip val="1"/>
        <c:tickMarkSkip val="1"/>
        <c:noMultiLvlLbl val="0"/>
      </c:catAx>
      <c:valAx>
        <c:axId val="16766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近年投資的経費の抑制を図ってきたこともあり、元利償還金は減少を続けている。</a:t>
          </a:r>
        </a:p>
        <a:p>
          <a:r>
            <a:rPr kumimoji="1" lang="ja-JP" altLang="en-US" sz="1400">
              <a:latin typeface="ＭＳ ゴシック" pitchFamily="49" charset="-128"/>
              <a:ea typeface="ＭＳ ゴシック" pitchFamily="49" charset="-128"/>
            </a:rPr>
            <a:t>　しかしながら、今後予定されている公共事業や施設整備により、将来的には増加に転じることが見込まれる。</a:t>
          </a:r>
        </a:p>
        <a:p>
          <a:r>
            <a:rPr kumimoji="1" lang="ja-JP" altLang="en-US" sz="1400">
              <a:latin typeface="ＭＳ ゴシック" pitchFamily="49" charset="-128"/>
              <a:ea typeface="ＭＳ ゴシック" pitchFamily="49" charset="-128"/>
            </a:rPr>
            <a:t>　事業実施にあたっては、事業規模や事業費の精査、有利な起債の活用などにより、将来の財政リスクの低減を図っていく。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将来負担額については、普通建設事業の集中により地方債現在額が</a:t>
          </a:r>
          <a:r>
            <a:rPr kumimoji="1" lang="en-US" altLang="ja-JP" sz="1400">
              <a:latin typeface="ＭＳ ゴシック" pitchFamily="49" charset="-128"/>
              <a:ea typeface="ＭＳ ゴシック" pitchFamily="49" charset="-128"/>
            </a:rPr>
            <a:t>657</a:t>
          </a:r>
          <a:r>
            <a:rPr kumimoji="1" lang="ja-JP" altLang="en-US" sz="1400">
              <a:latin typeface="ＭＳ ゴシック" pitchFamily="49" charset="-128"/>
              <a:ea typeface="ＭＳ ゴシック" pitchFamily="49" charset="-128"/>
            </a:rPr>
            <a:t>百万円増加したほか、公営企業等繰入見込額が増加傾向により、全体より前年度から</a:t>
          </a:r>
          <a:r>
            <a:rPr kumimoji="1" lang="en-US" altLang="ja-JP" sz="1400">
              <a:latin typeface="ＭＳ ゴシック" pitchFamily="49" charset="-128"/>
              <a:ea typeface="ＭＳ ゴシック" pitchFamily="49" charset="-128"/>
            </a:rPr>
            <a:t>1,664</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それに対して、充当可能基金の増額及び地方債償還金に対する基準財政需要額算入見込額の増により、充当可能財源等は前年度から</a:t>
          </a:r>
          <a:r>
            <a:rPr kumimoji="1" lang="en-US" altLang="ja-JP" sz="1400">
              <a:latin typeface="ＭＳ ゴシック" pitchFamily="49" charset="-128"/>
              <a:ea typeface="ＭＳ ゴシック" pitchFamily="49" charset="-128"/>
            </a:rPr>
            <a:t>1,314</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結果将来負担比率の分子は</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百万円増加したものの、依然として将来負担額を充当可能財源が上回っている状況であることから、将来負担比率は昨年度に引き続き「比率なし」となった。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6,686
6,664
434.96
7,052,718
6,396,444
557,718
3,938,445
6,268,011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過疎化よる人口減少や少子高齢化が進行し、全国平均を上回る高齢化率（平成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41.6</a:t>
          </a:r>
          <a:r>
            <a:rPr lang="ja-JP" altLang="ja-JP" sz="1100" b="0" i="0" baseline="0">
              <a:solidFill>
                <a:schemeClr val="dk1"/>
              </a:solidFill>
              <a:effectLst/>
              <a:latin typeface="+mn-lt"/>
              <a:ea typeface="+mn-ea"/>
              <a:cs typeface="+mn-cs"/>
            </a:rPr>
            <a:t>％）に加え、町内に大型企業が少ないことなどにより財政基盤が弱く、類似団体の中でも最下層に位置している。</a:t>
          </a:r>
          <a:endParaRPr lang="ja-JP" altLang="ja-JP" sz="1400">
            <a:effectLst/>
          </a:endParaRPr>
        </a:p>
        <a:p>
          <a:pPr rtl="0"/>
          <a:r>
            <a:rPr lang="ja-JP" altLang="ja-JP" sz="1100" b="0" i="0" baseline="0">
              <a:solidFill>
                <a:schemeClr val="dk1"/>
              </a:solidFill>
              <a:effectLst/>
              <a:latin typeface="+mn-lt"/>
              <a:ea typeface="+mn-ea"/>
              <a:cs typeface="+mn-cs"/>
            </a:rPr>
            <a:t>　産業振興よる町税収入の増加を図る</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自主財源の確保に努め</a:t>
          </a:r>
          <a:r>
            <a:rPr lang="ja-JP" altLang="en-US" sz="1100" b="0" i="0" baseline="0">
              <a:solidFill>
                <a:schemeClr val="dk1"/>
              </a:solidFill>
              <a:effectLst/>
              <a:latin typeface="+mn-lt"/>
              <a:ea typeface="+mn-ea"/>
              <a:cs typeface="+mn-cs"/>
            </a:rPr>
            <a:t>るとともに、行政のさらなる効率化に努め財政の健全化を図る。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69" name="直線コネクタ 68"/>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行政改革の取組により人件費と公債費の抑制に取り組み、これまで経常収支比率は改善を続けてきた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前年比</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ポイント悪化し</a:t>
          </a:r>
          <a:r>
            <a:rPr lang="ja-JP" altLang="en-US" sz="1100" b="0" i="0" baseline="0">
              <a:solidFill>
                <a:schemeClr val="dk1"/>
              </a:solidFill>
              <a:effectLst/>
              <a:latin typeface="+mn-lt"/>
              <a:ea typeface="+mn-ea"/>
              <a:cs typeface="+mn-cs"/>
            </a:rPr>
            <a:t>たもの、平成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年度は前年比</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ポイント改善し、類似団体を</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ポイント下回っている。</a:t>
          </a:r>
          <a:endParaRPr lang="en-US" altLang="ja-JP" sz="14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引き続き人件費及び公債費の抑制を図り、経常経費の削減に努める。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73406</xdr:rowOff>
    </xdr:to>
    <xdr:cxnSp macro="">
      <xdr:nvCxnSpPr>
        <xdr:cNvPr id="130" name="直線コネクタ 129"/>
        <xdr:cNvCxnSpPr/>
      </xdr:nvCxnSpPr>
      <xdr:spPr>
        <a:xfrm flipV="1">
          <a:off x="4114800" y="1063091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73406</xdr:rowOff>
    </xdr:to>
    <xdr:cxnSp macro="">
      <xdr:nvCxnSpPr>
        <xdr:cNvPr id="133" name="直線コネクタ 132"/>
        <xdr:cNvCxnSpPr/>
      </xdr:nvCxnSpPr>
      <xdr:spPr>
        <a:xfrm>
          <a:off x="3225800" y="10655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112014</xdr:rowOff>
    </xdr:to>
    <xdr:cxnSp macro="">
      <xdr:nvCxnSpPr>
        <xdr:cNvPr id="136" name="直線コネクタ 135"/>
        <xdr:cNvCxnSpPr/>
      </xdr:nvCxnSpPr>
      <xdr:spPr>
        <a:xfrm flipV="1">
          <a:off x="2336800" y="106550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63</xdr:row>
      <xdr:rowOff>27432</xdr:rowOff>
    </xdr:to>
    <xdr:cxnSp macro="">
      <xdr:nvCxnSpPr>
        <xdr:cNvPr id="139" name="直線コネクタ 138"/>
        <xdr:cNvCxnSpPr/>
      </xdr:nvCxnSpPr>
      <xdr:spPr>
        <a:xfrm flipV="1">
          <a:off x="1447800" y="1074191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9" name="円/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51" name="円/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3" name="円/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5" name="円/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7" name="円/楕円 156"/>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63009</xdr:rowOff>
    </xdr:from>
    <xdr:ext cx="762000" cy="259045"/>
    <xdr:sp macro="" textlink="">
      <xdr:nvSpPr>
        <xdr:cNvPr id="158" name="テキスト ボックス 157"/>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[263,805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144,887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職員数の削減などにより、人件費総額は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34,910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％）、物件費は前年度とほぼ横ばいで推移したもの、人口が減少したため一人当たりの額は増加した。</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結果、類似団体平均を</a:t>
          </a:r>
          <a:r>
            <a:rPr kumimoji="1" lang="en-US" altLang="ja-JP" sz="1100">
              <a:solidFill>
                <a:schemeClr val="dk1"/>
              </a:solidFill>
              <a:effectLst/>
              <a:latin typeface="+mn-lt"/>
              <a:ea typeface="+mn-ea"/>
              <a:cs typeface="+mn-cs"/>
            </a:rPr>
            <a:t>3,546</a:t>
          </a:r>
          <a:r>
            <a:rPr kumimoji="1" lang="ja-JP" altLang="en-US" sz="1100">
              <a:solidFill>
                <a:schemeClr val="dk1"/>
              </a:solidFill>
              <a:effectLst/>
              <a:latin typeface="+mn-lt"/>
              <a:ea typeface="+mn-ea"/>
              <a:cs typeface="+mn-cs"/>
            </a:rPr>
            <a:t>円上回ることとなった。</a:t>
          </a:r>
          <a:endParaRPr kumimoji="1" lang="en-US" altLang="ja-JP" sz="110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適正な人員管理</a:t>
          </a:r>
          <a:r>
            <a:rPr lang="ja-JP" altLang="en-US" sz="1100" b="0" i="0" baseline="0">
              <a:solidFill>
                <a:schemeClr val="dk1"/>
              </a:solidFill>
              <a:effectLst/>
              <a:latin typeface="+mn-lt"/>
              <a:ea typeface="+mn-ea"/>
              <a:cs typeface="+mn-cs"/>
            </a:rPr>
            <a:t>と効率的な財政運営に努め</a:t>
          </a:r>
          <a:r>
            <a:rPr lang="ja-JP" altLang="ja-JP" sz="1100" b="0" i="0" baseline="0">
              <a:solidFill>
                <a:schemeClr val="dk1"/>
              </a:solidFill>
              <a:effectLst/>
              <a:latin typeface="+mn-lt"/>
              <a:ea typeface="+mn-ea"/>
              <a:cs typeface="+mn-cs"/>
            </a:rPr>
            <a:t>、物件費の圧縮を図る。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31872</xdr:rowOff>
    </xdr:from>
    <xdr:to>
      <xdr:col>7</xdr:col>
      <xdr:colOff>152400</xdr:colOff>
      <xdr:row>84</xdr:row>
      <xdr:rowOff>57635</xdr:rowOff>
    </xdr:to>
    <xdr:cxnSp macro="">
      <xdr:nvCxnSpPr>
        <xdr:cNvPr id="193" name="直線コネクタ 192"/>
        <xdr:cNvCxnSpPr/>
      </xdr:nvCxnSpPr>
      <xdr:spPr>
        <a:xfrm>
          <a:off x="4114800" y="14433672"/>
          <a:ext cx="8382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10454</xdr:rowOff>
    </xdr:from>
    <xdr:to>
      <xdr:col>6</xdr:col>
      <xdr:colOff>0</xdr:colOff>
      <xdr:row>84</xdr:row>
      <xdr:rowOff>31872</xdr:rowOff>
    </xdr:to>
    <xdr:cxnSp macro="">
      <xdr:nvCxnSpPr>
        <xdr:cNvPr id="196" name="直線コネクタ 195"/>
        <xdr:cNvCxnSpPr/>
      </xdr:nvCxnSpPr>
      <xdr:spPr>
        <a:xfrm>
          <a:off x="3225800" y="14412254"/>
          <a:ext cx="889000" cy="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77622</xdr:rowOff>
    </xdr:from>
    <xdr:to>
      <xdr:col>4</xdr:col>
      <xdr:colOff>482600</xdr:colOff>
      <xdr:row>84</xdr:row>
      <xdr:rowOff>10454</xdr:rowOff>
    </xdr:to>
    <xdr:cxnSp macro="">
      <xdr:nvCxnSpPr>
        <xdr:cNvPr id="199" name="直線コネクタ 198"/>
        <xdr:cNvCxnSpPr/>
      </xdr:nvCxnSpPr>
      <xdr:spPr>
        <a:xfrm>
          <a:off x="2336800" y="14307972"/>
          <a:ext cx="889000" cy="10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77622</xdr:rowOff>
    </xdr:from>
    <xdr:to>
      <xdr:col>3</xdr:col>
      <xdr:colOff>279400</xdr:colOff>
      <xdr:row>83</xdr:row>
      <xdr:rowOff>78192</xdr:rowOff>
    </xdr:to>
    <xdr:cxnSp macro="">
      <xdr:nvCxnSpPr>
        <xdr:cNvPr id="202" name="直線コネクタ 201"/>
        <xdr:cNvCxnSpPr/>
      </xdr:nvCxnSpPr>
      <xdr:spPr>
        <a:xfrm flipV="1">
          <a:off x="1447800" y="1430797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6835</xdr:rowOff>
    </xdr:from>
    <xdr:to>
      <xdr:col>7</xdr:col>
      <xdr:colOff>203200</xdr:colOff>
      <xdr:row>84</xdr:row>
      <xdr:rowOff>108435</xdr:rowOff>
    </xdr:to>
    <xdr:sp macro="" textlink="">
      <xdr:nvSpPr>
        <xdr:cNvPr id="212" name="円/楕円 211"/>
        <xdr:cNvSpPr/>
      </xdr:nvSpPr>
      <xdr:spPr>
        <a:xfrm>
          <a:off x="4902200" y="144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150362</xdr:rowOff>
    </xdr:from>
    <xdr:ext cx="762000" cy="259045"/>
    <xdr:sp macro="" textlink="">
      <xdr:nvSpPr>
        <xdr:cNvPr id="213" name="人件費・物件費等の状況該当値テキスト"/>
        <xdr:cNvSpPr txBox="1"/>
      </xdr:nvSpPr>
      <xdr:spPr>
        <a:xfrm>
          <a:off x="5041900" y="1438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263,805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152522</xdr:rowOff>
    </xdr:from>
    <xdr:to>
      <xdr:col>6</xdr:col>
      <xdr:colOff>50800</xdr:colOff>
      <xdr:row>84</xdr:row>
      <xdr:rowOff>82672</xdr:rowOff>
    </xdr:to>
    <xdr:sp macro="" textlink="">
      <xdr:nvSpPr>
        <xdr:cNvPr id="214" name="円/楕円 213"/>
        <xdr:cNvSpPr/>
      </xdr:nvSpPr>
      <xdr:spPr>
        <a:xfrm>
          <a:off x="4064000" y="143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92849</xdr:rowOff>
    </xdr:from>
    <xdr:ext cx="736600" cy="259045"/>
    <xdr:sp macro="" textlink="">
      <xdr:nvSpPr>
        <xdr:cNvPr id="215" name="テキスト ボックス 214"/>
        <xdr:cNvSpPr txBox="1"/>
      </xdr:nvSpPr>
      <xdr:spPr>
        <a:xfrm>
          <a:off x="3733800" y="1415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131104</xdr:rowOff>
    </xdr:from>
    <xdr:to>
      <xdr:col>4</xdr:col>
      <xdr:colOff>533400</xdr:colOff>
      <xdr:row>84</xdr:row>
      <xdr:rowOff>61254</xdr:rowOff>
    </xdr:to>
    <xdr:sp macro="" textlink="">
      <xdr:nvSpPr>
        <xdr:cNvPr id="216" name="円/楕円 215"/>
        <xdr:cNvSpPr/>
      </xdr:nvSpPr>
      <xdr:spPr>
        <a:xfrm>
          <a:off x="3175000" y="14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46031</xdr:rowOff>
    </xdr:from>
    <xdr:ext cx="762000" cy="259045"/>
    <xdr:sp macro="" textlink="">
      <xdr:nvSpPr>
        <xdr:cNvPr id="217" name="テキスト ボックス 216"/>
        <xdr:cNvSpPr txBox="1"/>
      </xdr:nvSpPr>
      <xdr:spPr>
        <a:xfrm>
          <a:off x="2844800" y="1444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252,073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26822</xdr:rowOff>
    </xdr:from>
    <xdr:to>
      <xdr:col>3</xdr:col>
      <xdr:colOff>330200</xdr:colOff>
      <xdr:row>83</xdr:row>
      <xdr:rowOff>128422</xdr:rowOff>
    </xdr:to>
    <xdr:sp macro="" textlink="">
      <xdr:nvSpPr>
        <xdr:cNvPr id="218" name="円/楕円 217"/>
        <xdr:cNvSpPr/>
      </xdr:nvSpPr>
      <xdr:spPr>
        <a:xfrm>
          <a:off x="2286000" y="142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138599</xdr:rowOff>
    </xdr:from>
    <xdr:ext cx="762000" cy="259045"/>
    <xdr:sp macro="" textlink="">
      <xdr:nvSpPr>
        <xdr:cNvPr id="219" name="テキスト ボックス 218"/>
        <xdr:cNvSpPr txBox="1"/>
      </xdr:nvSpPr>
      <xdr:spPr>
        <a:xfrm>
          <a:off x="1955800" y="140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27392</xdr:rowOff>
    </xdr:from>
    <xdr:to>
      <xdr:col>2</xdr:col>
      <xdr:colOff>127000</xdr:colOff>
      <xdr:row>83</xdr:row>
      <xdr:rowOff>128992</xdr:rowOff>
    </xdr:to>
    <xdr:sp macro="" textlink="">
      <xdr:nvSpPr>
        <xdr:cNvPr id="220" name="円/楕円 219"/>
        <xdr:cNvSpPr/>
      </xdr:nvSpPr>
      <xdr:spPr>
        <a:xfrm>
          <a:off x="1397000" y="142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139169</xdr:rowOff>
    </xdr:from>
    <xdr:ext cx="762000" cy="259045"/>
    <xdr:sp macro="" textlink="">
      <xdr:nvSpPr>
        <xdr:cNvPr id="221" name="テキスト ボックス 220"/>
        <xdr:cNvSpPr txBox="1"/>
      </xdr:nvSpPr>
      <xdr:spPr>
        <a:xfrm>
          <a:off x="1066800" y="1402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経験年数階層の変動などにより、</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は前年に比べ</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また、上記の理由により数値が下がったことから、</a:t>
          </a:r>
          <a:r>
            <a:rPr lang="ja-JP" altLang="ja-JP" sz="1100" b="0" i="0" baseline="0">
              <a:solidFill>
                <a:schemeClr val="dk1"/>
              </a:solidFill>
              <a:effectLst/>
              <a:latin typeface="+mn-lt"/>
              <a:ea typeface="+mn-ea"/>
              <a:cs typeface="+mn-cs"/>
            </a:rPr>
            <a:t>類似団体を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る結果となった。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引き続き</a:t>
          </a:r>
          <a:r>
            <a:rPr lang="ja-JP" altLang="ja-JP" sz="1100" b="0" i="0" baseline="0">
              <a:solidFill>
                <a:schemeClr val="dk1"/>
              </a:solidFill>
              <a:effectLst/>
              <a:latin typeface="+mn-lt"/>
              <a:ea typeface="+mn-ea"/>
              <a:cs typeface="+mn-cs"/>
            </a:rPr>
            <a:t>適正な給与水準となるよう</a:t>
          </a:r>
          <a:r>
            <a:rPr lang="ja-JP" altLang="en-US" sz="1100" b="0" i="0" baseline="0">
              <a:solidFill>
                <a:schemeClr val="dk1"/>
              </a:solidFill>
              <a:effectLst/>
              <a:latin typeface="+mn-lt"/>
              <a:ea typeface="+mn-ea"/>
              <a:cs typeface="+mn-cs"/>
            </a:rPr>
            <a:t>留意していく必要がある。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123444</xdr:rowOff>
    </xdr:to>
    <xdr:cxnSp macro="">
      <xdr:nvCxnSpPr>
        <xdr:cNvPr id="253" name="直線コネクタ 252"/>
        <xdr:cNvCxnSpPr/>
      </xdr:nvCxnSpPr>
      <xdr:spPr>
        <a:xfrm flipV="1">
          <a:off x="16179800" y="1465326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6114</xdr:rowOff>
    </xdr:from>
    <xdr:ext cx="762000" cy="259045"/>
    <xdr:sp macro="" textlink="">
      <xdr:nvSpPr>
        <xdr:cNvPr id="254" name="給与水準   （国との比較）平均値テキスト"/>
        <xdr:cNvSpPr txBox="1"/>
      </xdr:nvSpPr>
      <xdr:spPr>
        <a:xfrm>
          <a:off x="17106900" y="1457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123444</xdr:rowOff>
    </xdr:to>
    <xdr:cxnSp macro="">
      <xdr:nvCxnSpPr>
        <xdr:cNvPr id="256" name="直線コネクタ 255"/>
        <xdr:cNvCxnSpPr/>
      </xdr:nvCxnSpPr>
      <xdr:spPr>
        <a:xfrm>
          <a:off x="15290800" y="1467738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87</xdr:row>
      <xdr:rowOff>147320</xdr:rowOff>
    </xdr:to>
    <xdr:cxnSp macro="">
      <xdr:nvCxnSpPr>
        <xdr:cNvPr id="259" name="直線コネクタ 258"/>
        <xdr:cNvCxnSpPr/>
      </xdr:nvCxnSpPr>
      <xdr:spPr>
        <a:xfrm flipV="1">
          <a:off x="14401800" y="14677389"/>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103887</xdr:rowOff>
    </xdr:from>
    <xdr:to>
      <xdr:col>21</xdr:col>
      <xdr:colOff>0</xdr:colOff>
      <xdr:row>87</xdr:row>
      <xdr:rowOff>147320</xdr:rowOff>
    </xdr:to>
    <xdr:cxnSp macro="">
      <xdr:nvCxnSpPr>
        <xdr:cNvPr id="262" name="直線コネクタ 261"/>
        <xdr:cNvCxnSpPr/>
      </xdr:nvCxnSpPr>
      <xdr:spPr>
        <a:xfrm>
          <a:off x="13512800" y="150200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2" name="円/楕円 271"/>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3"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4" name="円/楕円 273"/>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159021</xdr:rowOff>
    </xdr:from>
    <xdr:ext cx="736600" cy="259045"/>
    <xdr:sp macro="" textlink="">
      <xdr:nvSpPr>
        <xdr:cNvPr id="275" name="テキスト ボックス 274"/>
        <xdr:cNvSpPr txBox="1"/>
      </xdr:nvSpPr>
      <xdr:spPr>
        <a:xfrm>
          <a:off x="15798800" y="1473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6" name="円/楕円 275"/>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7" name="テキスト ボックス 276"/>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8" name="円/楕円 277"/>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11447</xdr:rowOff>
    </xdr:from>
    <xdr:ext cx="762000" cy="259045"/>
    <xdr:sp macro="" textlink="">
      <xdr:nvSpPr>
        <xdr:cNvPr id="279" name="テキスト ボックス 278"/>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53087</xdr:rowOff>
    </xdr:from>
    <xdr:to>
      <xdr:col>19</xdr:col>
      <xdr:colOff>533400</xdr:colOff>
      <xdr:row>87</xdr:row>
      <xdr:rowOff>154687</xdr:rowOff>
    </xdr:to>
    <xdr:sp macro="" textlink="">
      <xdr:nvSpPr>
        <xdr:cNvPr id="280" name="円/楕円 279"/>
        <xdr:cNvSpPr/>
      </xdr:nvSpPr>
      <xdr:spPr>
        <a:xfrm>
          <a:off x="13462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139464</xdr:rowOff>
    </xdr:from>
    <xdr:ext cx="762000" cy="259045"/>
    <xdr:sp macro="" textlink="">
      <xdr:nvSpPr>
        <xdr:cNvPr id="281" name="テキスト ボックス 280"/>
        <xdr:cNvSpPr txBox="1"/>
      </xdr:nvSpPr>
      <xdr:spPr>
        <a:xfrm>
          <a:off x="13131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行政改革大綱に掲げた職員削減の目標達成に向けて取り組んできた結果、大幅に数値を改善（</a:t>
          </a:r>
          <a:r>
            <a:rPr lang="en-US" altLang="ja-JP" sz="1100" b="0" i="0" baseline="0">
              <a:solidFill>
                <a:schemeClr val="dk1"/>
              </a:solidFill>
              <a:effectLst/>
              <a:latin typeface="+mn-lt"/>
              <a:ea typeface="+mn-ea"/>
              <a:cs typeface="+mn-cs"/>
            </a:rPr>
            <a:t>H14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16.01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12.26</a:t>
          </a:r>
          <a:r>
            <a:rPr lang="ja-JP" altLang="ja-JP" sz="1100" b="0" i="0" baseline="0">
              <a:solidFill>
                <a:schemeClr val="dk1"/>
              </a:solidFill>
              <a:effectLst/>
              <a:latin typeface="+mn-lt"/>
              <a:ea typeface="+mn-ea"/>
              <a:cs typeface="+mn-cs"/>
            </a:rPr>
            <a:t>人）し</a:t>
          </a:r>
          <a:r>
            <a:rPr lang="ja-JP" altLang="en-US" sz="1100" b="0" i="0" baseline="0">
              <a:solidFill>
                <a:schemeClr val="dk1"/>
              </a:solidFill>
              <a:effectLst/>
              <a:latin typeface="+mn-lt"/>
              <a:ea typeface="+mn-ea"/>
              <a:cs typeface="+mn-cs"/>
            </a:rPr>
            <a:t>たことから</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2.25</a:t>
          </a:r>
          <a:r>
            <a:rPr lang="ja-JP" altLang="en-US" sz="1100" b="0" i="0" baseline="0">
              <a:solidFill>
                <a:schemeClr val="dk1"/>
              </a:solidFill>
              <a:effectLst/>
              <a:latin typeface="+mn-lt"/>
              <a:ea typeface="+mn-ea"/>
              <a:cs typeface="+mn-cs"/>
            </a:rPr>
            <a:t>ポイントと大きく</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引き続き、組織の簡素合理化や事務の効率化、民間委託などに取り組み、適正な定員管理に努めていく。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146739</xdr:rowOff>
    </xdr:from>
    <xdr:to>
      <xdr:col>24</xdr:col>
      <xdr:colOff>558800</xdr:colOff>
      <xdr:row>61</xdr:row>
      <xdr:rowOff>16655</xdr:rowOff>
    </xdr:to>
    <xdr:cxnSp macro="">
      <xdr:nvCxnSpPr>
        <xdr:cNvPr id="318" name="直線コネクタ 317"/>
        <xdr:cNvCxnSpPr/>
      </xdr:nvCxnSpPr>
      <xdr:spPr>
        <a:xfrm>
          <a:off x="16179800" y="1043373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146739</xdr:rowOff>
    </xdr:from>
    <xdr:to>
      <xdr:col>23</xdr:col>
      <xdr:colOff>406400</xdr:colOff>
      <xdr:row>61</xdr:row>
      <xdr:rowOff>13898</xdr:rowOff>
    </xdr:to>
    <xdr:cxnSp macro="">
      <xdr:nvCxnSpPr>
        <xdr:cNvPr id="321" name="直線コネクタ 320"/>
        <xdr:cNvCxnSpPr/>
      </xdr:nvCxnSpPr>
      <xdr:spPr>
        <a:xfrm flipV="1">
          <a:off x="15290800" y="1043373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170869</xdr:rowOff>
    </xdr:from>
    <xdr:to>
      <xdr:col>22</xdr:col>
      <xdr:colOff>203200</xdr:colOff>
      <xdr:row>61</xdr:row>
      <xdr:rowOff>13898</xdr:rowOff>
    </xdr:to>
    <xdr:cxnSp macro="">
      <xdr:nvCxnSpPr>
        <xdr:cNvPr id="324" name="直線コネクタ 323"/>
        <xdr:cNvCxnSpPr/>
      </xdr:nvCxnSpPr>
      <xdr:spPr>
        <a:xfrm>
          <a:off x="14401800" y="1045786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170869</xdr:rowOff>
    </xdr:from>
    <xdr:to>
      <xdr:col>21</xdr:col>
      <xdr:colOff>0</xdr:colOff>
      <xdr:row>61</xdr:row>
      <xdr:rowOff>20792</xdr:rowOff>
    </xdr:to>
    <xdr:cxnSp macro="">
      <xdr:nvCxnSpPr>
        <xdr:cNvPr id="327" name="直線コネクタ 326"/>
        <xdr:cNvCxnSpPr/>
      </xdr:nvCxnSpPr>
      <xdr:spPr>
        <a:xfrm flipV="1">
          <a:off x="13512800" y="10457869"/>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137305</xdr:rowOff>
    </xdr:from>
    <xdr:to>
      <xdr:col>24</xdr:col>
      <xdr:colOff>609600</xdr:colOff>
      <xdr:row>61</xdr:row>
      <xdr:rowOff>67455</xdr:rowOff>
    </xdr:to>
    <xdr:sp macro="" textlink="">
      <xdr:nvSpPr>
        <xdr:cNvPr id="337" name="円/楕円 336"/>
        <xdr:cNvSpPr/>
      </xdr:nvSpPr>
      <xdr:spPr>
        <a:xfrm>
          <a:off x="16967200" y="10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153832</xdr:rowOff>
    </xdr:from>
    <xdr:ext cx="762000" cy="259045"/>
    <xdr:sp macro="" textlink="">
      <xdr:nvSpPr>
        <xdr:cNvPr id="338" name="定員管理の状況該当値テキスト"/>
        <xdr:cNvSpPr txBox="1"/>
      </xdr:nvSpPr>
      <xdr:spPr>
        <a:xfrm>
          <a:off x="17106900" y="102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95939</xdr:rowOff>
    </xdr:from>
    <xdr:to>
      <xdr:col>23</xdr:col>
      <xdr:colOff>457200</xdr:colOff>
      <xdr:row>61</xdr:row>
      <xdr:rowOff>26089</xdr:rowOff>
    </xdr:to>
    <xdr:sp macro="" textlink="">
      <xdr:nvSpPr>
        <xdr:cNvPr id="339" name="円/楕円 338"/>
        <xdr:cNvSpPr/>
      </xdr:nvSpPr>
      <xdr:spPr>
        <a:xfrm>
          <a:off x="16129000" y="103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36266</xdr:rowOff>
    </xdr:from>
    <xdr:ext cx="736600" cy="259045"/>
    <xdr:sp macro="" textlink="">
      <xdr:nvSpPr>
        <xdr:cNvPr id="340" name="テキスト ボックス 339"/>
        <xdr:cNvSpPr txBox="1"/>
      </xdr:nvSpPr>
      <xdr:spPr>
        <a:xfrm>
          <a:off x="15798800" y="1015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134548</xdr:rowOff>
    </xdr:from>
    <xdr:to>
      <xdr:col>22</xdr:col>
      <xdr:colOff>254000</xdr:colOff>
      <xdr:row>61</xdr:row>
      <xdr:rowOff>64698</xdr:rowOff>
    </xdr:to>
    <xdr:sp macro="" textlink="">
      <xdr:nvSpPr>
        <xdr:cNvPr id="341" name="円/楕円 340"/>
        <xdr:cNvSpPr/>
      </xdr:nvSpPr>
      <xdr:spPr>
        <a:xfrm>
          <a:off x="15240000" y="10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74875</xdr:rowOff>
    </xdr:from>
    <xdr:ext cx="762000" cy="259045"/>
    <xdr:sp macro="" textlink="">
      <xdr:nvSpPr>
        <xdr:cNvPr id="342" name="テキスト ボックス 341"/>
        <xdr:cNvSpPr txBox="1"/>
      </xdr:nvSpPr>
      <xdr:spPr>
        <a:xfrm>
          <a:off x="14909800" y="1019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120069</xdr:rowOff>
    </xdr:from>
    <xdr:to>
      <xdr:col>21</xdr:col>
      <xdr:colOff>50800</xdr:colOff>
      <xdr:row>61</xdr:row>
      <xdr:rowOff>50219</xdr:rowOff>
    </xdr:to>
    <xdr:sp macro="" textlink="">
      <xdr:nvSpPr>
        <xdr:cNvPr id="343" name="円/楕円 342"/>
        <xdr:cNvSpPr/>
      </xdr:nvSpPr>
      <xdr:spPr>
        <a:xfrm>
          <a:off x="14351000" y="104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60396</xdr:rowOff>
    </xdr:from>
    <xdr:ext cx="762000" cy="259045"/>
    <xdr:sp macro="" textlink="">
      <xdr:nvSpPr>
        <xdr:cNvPr id="344" name="テキスト ボックス 343"/>
        <xdr:cNvSpPr txBox="1"/>
      </xdr:nvSpPr>
      <xdr:spPr>
        <a:xfrm>
          <a:off x="14020800" y="101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141442</xdr:rowOff>
    </xdr:from>
    <xdr:to>
      <xdr:col>19</xdr:col>
      <xdr:colOff>533400</xdr:colOff>
      <xdr:row>61</xdr:row>
      <xdr:rowOff>71592</xdr:rowOff>
    </xdr:to>
    <xdr:sp macro="" textlink="">
      <xdr:nvSpPr>
        <xdr:cNvPr id="345" name="円/楕円 344"/>
        <xdr:cNvSpPr/>
      </xdr:nvSpPr>
      <xdr:spPr>
        <a:xfrm>
          <a:off x="13462000" y="104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81769</xdr:rowOff>
    </xdr:from>
    <xdr:ext cx="762000" cy="259045"/>
    <xdr:sp macro="" textlink="">
      <xdr:nvSpPr>
        <xdr:cNvPr id="346" name="テキスト ボックス 345"/>
        <xdr:cNvSpPr txBox="1"/>
      </xdr:nvSpPr>
      <xdr:spPr>
        <a:xfrm>
          <a:off x="13131800" y="101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町債の新規発行の抑制など、財政健全化に向けた取組を進めてきた結果、前年度から</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ポイントの改善となった。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より大型普通建設事業が集中することから、新規地方債の発行額が多額となり、</a:t>
          </a:r>
          <a:r>
            <a:rPr lang="ja-JP" altLang="en-US" sz="1100" b="0" i="0" baseline="0">
              <a:solidFill>
                <a:schemeClr val="dk1"/>
              </a:solidFill>
              <a:effectLst/>
              <a:latin typeface="+mn-lt"/>
              <a:ea typeface="+mn-ea"/>
              <a:cs typeface="+mn-cs"/>
            </a:rPr>
            <a:t>借入残高も増加に転じる見込みである。</a:t>
          </a:r>
          <a:endParaRPr lang="ja-JP" altLang="ja-JP">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本比率も今後増加していく推計となっていることから、引き続き</a:t>
          </a:r>
          <a:r>
            <a:rPr lang="ja-JP" altLang="ja-JP" sz="1100" b="0" i="0" baseline="0">
              <a:solidFill>
                <a:schemeClr val="dk1"/>
              </a:solidFill>
              <a:effectLst/>
              <a:latin typeface="+mn-lt"/>
              <a:ea typeface="+mn-ea"/>
              <a:cs typeface="+mn-cs"/>
            </a:rPr>
            <a:t>事業の選択と集中により、将来世代に過度な財政負担を強いることがないよう</a:t>
          </a:r>
          <a:r>
            <a:rPr lang="ja-JP" altLang="en-US"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23114</xdr:rowOff>
    </xdr:to>
    <xdr:cxnSp macro="">
      <xdr:nvCxnSpPr>
        <xdr:cNvPr id="377" name="直線コネクタ 376"/>
        <xdr:cNvCxnSpPr/>
      </xdr:nvCxnSpPr>
      <xdr:spPr>
        <a:xfrm flipV="1">
          <a:off x="16179800" y="702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90678</xdr:rowOff>
    </xdr:to>
    <xdr:cxnSp macro="">
      <xdr:nvCxnSpPr>
        <xdr:cNvPr id="380" name="直線コネクタ 379"/>
        <xdr:cNvCxnSpPr/>
      </xdr:nvCxnSpPr>
      <xdr:spPr>
        <a:xfrm flipV="1">
          <a:off x="15290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167894</xdr:rowOff>
    </xdr:to>
    <xdr:cxnSp macro="">
      <xdr:nvCxnSpPr>
        <xdr:cNvPr id="383" name="直線コネクタ 382"/>
        <xdr:cNvCxnSpPr/>
      </xdr:nvCxnSpPr>
      <xdr:spPr>
        <a:xfrm flipV="1">
          <a:off x="14401800" y="712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167894</xdr:rowOff>
    </xdr:from>
    <xdr:to>
      <xdr:col>21</xdr:col>
      <xdr:colOff>0</xdr:colOff>
      <xdr:row>42</xdr:row>
      <xdr:rowOff>78486</xdr:rowOff>
    </xdr:to>
    <xdr:cxnSp macro="">
      <xdr:nvCxnSpPr>
        <xdr:cNvPr id="386" name="直線コネクタ 385"/>
        <xdr:cNvCxnSpPr/>
      </xdr:nvCxnSpPr>
      <xdr:spPr>
        <a:xfrm flipV="1">
          <a:off x="13512800" y="719734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6" name="円/楕円 395"/>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7"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8" name="円/楕円 397"/>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9" name="テキスト ボックス 398"/>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0" name="円/楕円 399"/>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1" name="テキスト ボックス 400"/>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117094</xdr:rowOff>
    </xdr:from>
    <xdr:to>
      <xdr:col>21</xdr:col>
      <xdr:colOff>50800</xdr:colOff>
      <xdr:row>42</xdr:row>
      <xdr:rowOff>47244</xdr:rowOff>
    </xdr:to>
    <xdr:sp macro="" textlink="">
      <xdr:nvSpPr>
        <xdr:cNvPr id="402" name="円/楕円 401"/>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403" name="テキスト ボックス 402"/>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27686</xdr:rowOff>
    </xdr:from>
    <xdr:to>
      <xdr:col>19</xdr:col>
      <xdr:colOff>533400</xdr:colOff>
      <xdr:row>42</xdr:row>
      <xdr:rowOff>129286</xdr:rowOff>
    </xdr:to>
    <xdr:sp macro="" textlink="">
      <xdr:nvSpPr>
        <xdr:cNvPr id="404" name="円/楕円 403"/>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139463</xdr:rowOff>
    </xdr:from>
    <xdr:ext cx="762000" cy="259045"/>
    <xdr:sp macro="" textlink="">
      <xdr:nvSpPr>
        <xdr:cNvPr id="405" name="テキスト ボックス 404"/>
        <xdr:cNvSpPr txBox="1"/>
      </xdr:nvSpPr>
      <xdr:spPr>
        <a:xfrm>
          <a:off x="13131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借入残高の削減のため、投資的経費の縮減や重点化により新規町債の発行を抑制してきたこと、今後計画されている公共事業へ向けた基金造成を進めたことなどにより、前年度に引き続き「比率なし」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当該年度より大型普通建設事業が集中することから、新規地方債の発行額が多額となり、今後の将来負担増が見込まれる。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今後も事業の選択と集中により、将来世代に過度な財政負担を強いることがないよう留意が必要である。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158037</xdr:rowOff>
    </xdr:from>
    <xdr:ext cx="762000" cy="259045"/>
    <xdr:sp macro="" textlink="">
      <xdr:nvSpPr>
        <xdr:cNvPr id="444" name="テキスト ボックス 443"/>
        <xdr:cNvSpPr txBox="1"/>
      </xdr:nvSpPr>
      <xdr:spPr>
        <a:xfrm>
          <a:off x="13131800" y="272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25210</xdr:rowOff>
    </xdr:from>
    <xdr:to>
      <xdr:col>19</xdr:col>
      <xdr:colOff>533400</xdr:colOff>
      <xdr:row>15</xdr:row>
      <xdr:rowOff>126810</xdr:rowOff>
    </xdr:to>
    <xdr:sp macro="" textlink="">
      <xdr:nvSpPr>
        <xdr:cNvPr id="450" name="円/楕円 449"/>
        <xdr:cNvSpPr/>
      </xdr:nvSpPr>
      <xdr:spPr>
        <a:xfrm>
          <a:off x="13462000" y="25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136987</xdr:rowOff>
    </xdr:from>
    <xdr:ext cx="762000" cy="259045"/>
    <xdr:sp macro="" textlink="">
      <xdr:nvSpPr>
        <xdr:cNvPr id="451" name="テキスト ボックス 450"/>
        <xdr:cNvSpPr txBox="1"/>
      </xdr:nvSpPr>
      <xdr:spPr>
        <a:xfrm>
          <a:off x="13131800" y="23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6,686
6,664
434.96
7,052,718
6,396,444
557,718
3,938,445
6,268,011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a:t>
          </a:r>
          <a:r>
            <a:rPr lang="ja-JP" altLang="en-US" sz="1100" b="0" i="0" baseline="0">
              <a:solidFill>
                <a:schemeClr val="dk1"/>
              </a:solidFill>
              <a:effectLst/>
              <a:latin typeface="+mn-lt"/>
              <a:ea typeface="+mn-ea"/>
              <a:cs typeface="+mn-cs"/>
            </a:rPr>
            <a:t>に対し</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大型の普通建設事業の増により投機的経費が増加したため、相対的に総額に占める人件費比率が低くなったほか、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年度から実施してきた勧奨退職制度の運用による退職者の増や、</a:t>
          </a:r>
          <a:r>
            <a:rPr lang="ja-JP" altLang="en-US" sz="1100" b="0" i="0" baseline="0">
              <a:solidFill>
                <a:schemeClr val="dk1"/>
              </a:solidFill>
              <a:effectLst/>
              <a:latin typeface="+mn-lt"/>
              <a:ea typeface="+mn-ea"/>
              <a:cs typeface="+mn-cs"/>
            </a:rPr>
            <a:t>退職者数に対する新規採用者数の抑制などにより総額の抑制が図られている。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今後も職員定数管理の徹底を図</a:t>
          </a:r>
          <a:r>
            <a:rPr lang="ja-JP" altLang="en-US" sz="1100" b="0" i="0" baseline="0">
              <a:solidFill>
                <a:schemeClr val="dk1"/>
              </a:solidFill>
              <a:effectLst/>
              <a:latin typeface="+mn-lt"/>
              <a:ea typeface="+mn-ea"/>
              <a:cs typeface="+mn-cs"/>
            </a:rPr>
            <a:t>り、効率的な財政運営に努める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20320</xdr:rowOff>
    </xdr:from>
    <xdr:to>
      <xdr:col>7</xdr:col>
      <xdr:colOff>15875</xdr:colOff>
      <xdr:row>34</xdr:row>
      <xdr:rowOff>88900</xdr:rowOff>
    </xdr:to>
    <xdr:cxnSp macro="">
      <xdr:nvCxnSpPr>
        <xdr:cNvPr id="66" name="直線コネクタ 65"/>
        <xdr:cNvCxnSpPr/>
      </xdr:nvCxnSpPr>
      <xdr:spPr>
        <a:xfrm flipV="1">
          <a:off x="3987800" y="584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88900</xdr:rowOff>
    </xdr:to>
    <xdr:cxnSp macro="">
      <xdr:nvCxnSpPr>
        <xdr:cNvPr id="69" name="直線コネクタ 68"/>
        <xdr:cNvCxnSpPr/>
      </xdr:nvCxnSpPr>
      <xdr:spPr>
        <a:xfrm>
          <a:off x="3098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35560</xdr:rowOff>
    </xdr:from>
    <xdr:to>
      <xdr:col>4</xdr:col>
      <xdr:colOff>346075</xdr:colOff>
      <xdr:row>34</xdr:row>
      <xdr:rowOff>142240</xdr:rowOff>
    </xdr:to>
    <xdr:cxnSp macro="">
      <xdr:nvCxnSpPr>
        <xdr:cNvPr id="72" name="直線コネクタ 71"/>
        <xdr:cNvCxnSpPr/>
      </xdr:nvCxnSpPr>
      <xdr:spPr>
        <a:xfrm flipV="1">
          <a:off x="2209800" y="586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54610</xdr:rowOff>
    </xdr:to>
    <xdr:cxnSp macro="">
      <xdr:nvCxnSpPr>
        <xdr:cNvPr id="75" name="直線コネクタ 74"/>
        <xdr:cNvCxnSpPr/>
      </xdr:nvCxnSpPr>
      <xdr:spPr>
        <a:xfrm flipV="1">
          <a:off x="1320800" y="597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140970</xdr:rowOff>
    </xdr:from>
    <xdr:to>
      <xdr:col>7</xdr:col>
      <xdr:colOff>66675</xdr:colOff>
      <xdr:row>34</xdr:row>
      <xdr:rowOff>71120</xdr:rowOff>
    </xdr:to>
    <xdr:sp macro="" textlink="">
      <xdr:nvSpPr>
        <xdr:cNvPr id="85" name="円/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49547</xdr:rowOff>
    </xdr:from>
    <xdr:ext cx="762000" cy="259045"/>
    <xdr:sp macro="" textlink="">
      <xdr:nvSpPr>
        <xdr:cNvPr id="86" name="人件費該当値テキスト"/>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7" name="円/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3" name="円/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なったものの</a:t>
          </a:r>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上回っている状況である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主な要因としては、</a:t>
          </a:r>
          <a:r>
            <a:rPr lang="ja-JP" altLang="en-US" sz="1100" b="0" i="0" baseline="0">
              <a:solidFill>
                <a:schemeClr val="dk1"/>
              </a:solidFill>
              <a:effectLst/>
              <a:latin typeface="+mn-lt"/>
              <a:ea typeface="+mn-ea"/>
              <a:cs typeface="+mn-cs"/>
            </a:rPr>
            <a:t>原発事故に係る草地</a:t>
          </a:r>
          <a:r>
            <a:rPr kumimoji="1" lang="ja-JP" altLang="ja-JP" sz="1100">
              <a:solidFill>
                <a:schemeClr val="dk1"/>
              </a:solidFill>
              <a:effectLst/>
              <a:latin typeface="+mn-lt"/>
              <a:ea typeface="+mn-ea"/>
              <a:cs typeface="+mn-cs"/>
            </a:rPr>
            <a:t>除染事業</a:t>
          </a:r>
          <a:r>
            <a:rPr kumimoji="1" lang="ja-JP" altLang="en-US" sz="1100">
              <a:solidFill>
                <a:schemeClr val="dk1"/>
              </a:solidFill>
              <a:effectLst/>
              <a:latin typeface="+mn-lt"/>
              <a:ea typeface="+mn-ea"/>
              <a:cs typeface="+mn-cs"/>
            </a:rPr>
            <a:t>費支出（委託料）の増など</a:t>
          </a:r>
          <a:r>
            <a:rPr kumimoji="1" lang="ja-JP" altLang="ja-JP" sz="1100">
              <a:solidFill>
                <a:schemeClr val="dk1"/>
              </a:solidFill>
              <a:effectLst/>
              <a:latin typeface="+mn-lt"/>
              <a:ea typeface="+mn-ea"/>
              <a:cs typeface="+mn-cs"/>
            </a:rPr>
            <a:t>であるが、当面は</a:t>
          </a:r>
          <a:r>
            <a:rPr kumimoji="1" lang="ja-JP" altLang="ja-JP" sz="1100" b="0" i="0" baseline="0">
              <a:solidFill>
                <a:schemeClr val="dk1"/>
              </a:solidFill>
              <a:effectLst/>
              <a:latin typeface="+mn-lt"/>
              <a:ea typeface="+mn-ea"/>
              <a:cs typeface="+mn-cs"/>
            </a:rPr>
            <a:t>同様の傾向が続く見込みである。事務の効率化を図り</a:t>
          </a:r>
          <a:r>
            <a:rPr lang="ja-JP" altLang="ja-JP" sz="1100" b="0" i="0" baseline="0">
              <a:solidFill>
                <a:schemeClr val="dk1"/>
              </a:solidFill>
              <a:effectLst/>
              <a:latin typeface="+mn-lt"/>
              <a:ea typeface="+mn-ea"/>
              <a:cs typeface="+mn-cs"/>
            </a:rPr>
            <a:t>、経費の削減に努めていく。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78994</xdr:rowOff>
    </xdr:to>
    <xdr:cxnSp macro="">
      <xdr:nvCxnSpPr>
        <xdr:cNvPr id="124" name="直線コネクタ 123"/>
        <xdr:cNvCxnSpPr/>
      </xdr:nvCxnSpPr>
      <xdr:spPr>
        <a:xfrm flipV="1">
          <a:off x="15671800" y="2938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78994</xdr:rowOff>
    </xdr:to>
    <xdr:cxnSp macro="">
      <xdr:nvCxnSpPr>
        <xdr:cNvPr id="127" name="直線コネクタ 126"/>
        <xdr:cNvCxnSpPr/>
      </xdr:nvCxnSpPr>
      <xdr:spPr>
        <a:xfrm>
          <a:off x="14782800" y="2966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51562</xdr:rowOff>
    </xdr:to>
    <xdr:cxnSp macro="">
      <xdr:nvCxnSpPr>
        <xdr:cNvPr id="130" name="直線コネクタ 129"/>
        <xdr:cNvCxnSpPr/>
      </xdr:nvCxnSpPr>
      <xdr:spPr>
        <a:xfrm>
          <a:off x="13893800" y="2915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168148</xdr:rowOff>
    </xdr:from>
    <xdr:to>
      <xdr:col>20</xdr:col>
      <xdr:colOff>158750</xdr:colOff>
      <xdr:row>17</xdr:row>
      <xdr:rowOff>1270</xdr:rowOff>
    </xdr:to>
    <xdr:cxnSp macro="">
      <xdr:nvCxnSpPr>
        <xdr:cNvPr id="133" name="直線コネクタ 132"/>
        <xdr:cNvCxnSpPr/>
      </xdr:nvCxnSpPr>
      <xdr:spPr>
        <a:xfrm>
          <a:off x="13004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3" name="円/楕円 142"/>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4"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28194</xdr:rowOff>
    </xdr:from>
    <xdr:to>
      <xdr:col>22</xdr:col>
      <xdr:colOff>615950</xdr:colOff>
      <xdr:row>17</xdr:row>
      <xdr:rowOff>129794</xdr:rowOff>
    </xdr:to>
    <xdr:sp macro="" textlink="">
      <xdr:nvSpPr>
        <xdr:cNvPr id="145" name="円/楕円 144"/>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114571</xdr:rowOff>
    </xdr:from>
    <xdr:ext cx="736600" cy="259045"/>
    <xdr:sp macro="" textlink="">
      <xdr:nvSpPr>
        <xdr:cNvPr id="146" name="テキスト ボックス 145"/>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7" name="円/楕円 146"/>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48" name="テキスト ボックス 147"/>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49" name="円/楕円 148"/>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0" name="テキスト ボックス 149"/>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51" name="円/楕円 150"/>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32275</xdr:rowOff>
    </xdr:from>
    <xdr:ext cx="762000" cy="259045"/>
    <xdr:sp macro="" textlink="">
      <xdr:nvSpPr>
        <xdr:cNvPr id="152" name="テキスト ボックス 151"/>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扶助費が前年比で</a:t>
          </a:r>
          <a:r>
            <a:rPr lang="en-US" altLang="ja-JP" sz="1100" b="0" i="0" baseline="0">
              <a:solidFill>
                <a:schemeClr val="dk1"/>
              </a:solidFill>
              <a:effectLst/>
              <a:latin typeface="+mn-lt"/>
              <a:ea typeface="+mn-ea"/>
              <a:cs typeface="+mn-cs"/>
            </a:rPr>
            <a:t>69</a:t>
          </a:r>
          <a:r>
            <a:rPr lang="ja-JP" altLang="en-US" sz="1100" b="0" i="0" baseline="0">
              <a:solidFill>
                <a:schemeClr val="dk1"/>
              </a:solidFill>
              <a:effectLst/>
              <a:latin typeface="+mn-lt"/>
              <a:ea typeface="+mn-ea"/>
              <a:cs typeface="+mn-cs"/>
            </a:rPr>
            <a:t>百万円増となったことにより、</a:t>
          </a:r>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と大きく増加した。結果、</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養護老人ホーム施設管理委託費に係る物件費から扶助費への振替方法の変更に伴う</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百円（</a:t>
          </a:r>
          <a:r>
            <a:rPr lang="en-US" altLang="ja-JP" sz="1100" b="0" i="0" baseline="0">
              <a:solidFill>
                <a:schemeClr val="dk1"/>
              </a:solidFill>
              <a:effectLst/>
              <a:latin typeface="+mn-lt"/>
              <a:ea typeface="+mn-ea"/>
              <a:cs typeface="+mn-cs"/>
            </a:rPr>
            <a:t>68.6%</a:t>
          </a:r>
          <a:r>
            <a:rPr lang="ja-JP" altLang="en-US" sz="1100" b="0" i="0" baseline="0">
              <a:solidFill>
                <a:schemeClr val="dk1"/>
              </a:solidFill>
              <a:effectLst/>
              <a:latin typeface="+mn-lt"/>
              <a:ea typeface="+mn-ea"/>
              <a:cs typeface="+mn-cs"/>
            </a:rPr>
            <a:t>）の増　などが主な要因である。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57</xdr:row>
      <xdr:rowOff>118835</xdr:rowOff>
    </xdr:to>
    <xdr:cxnSp macro="">
      <xdr:nvCxnSpPr>
        <xdr:cNvPr id="186" name="直線コネクタ 185"/>
        <xdr:cNvCxnSpPr/>
      </xdr:nvCxnSpPr>
      <xdr:spPr>
        <a:xfrm>
          <a:off x="3987800" y="95649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12700</xdr:rowOff>
    </xdr:to>
    <xdr:cxnSp macro="">
      <xdr:nvCxnSpPr>
        <xdr:cNvPr id="189" name="直線コネクタ 188"/>
        <xdr:cNvCxnSpPr/>
      </xdr:nvCxnSpPr>
      <xdr:spPr>
        <a:xfrm flipV="1">
          <a:off x="3098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12700</xdr:rowOff>
    </xdr:to>
    <xdr:cxnSp macro="">
      <xdr:nvCxnSpPr>
        <xdr:cNvPr id="192" name="直線コネクタ 191"/>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151493</xdr:rowOff>
    </xdr:to>
    <xdr:cxnSp macro="">
      <xdr:nvCxnSpPr>
        <xdr:cNvPr id="195" name="直線コネクタ 194"/>
        <xdr:cNvCxnSpPr/>
      </xdr:nvCxnSpPr>
      <xdr:spPr>
        <a:xfrm>
          <a:off x="1320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5" name="円/楕円 204"/>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6"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7" name="円/楕円 206"/>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08" name="テキスト ボックス 207"/>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1" name="円/楕円 210"/>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2" name="テキスト ボックス 211"/>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と大きく</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主な要因は、基金積立金、繰出金の増などである。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107950</xdr:rowOff>
    </xdr:to>
    <xdr:cxnSp macro="">
      <xdr:nvCxnSpPr>
        <xdr:cNvPr id="246" name="直線コネクタ 245"/>
        <xdr:cNvCxnSpPr/>
      </xdr:nvCxnSpPr>
      <xdr:spPr>
        <a:xfrm flipV="1">
          <a:off x="15671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107950</xdr:rowOff>
    </xdr:to>
    <xdr:cxnSp macro="">
      <xdr:nvCxnSpPr>
        <xdr:cNvPr id="249" name="直線コネクタ 248"/>
        <xdr:cNvCxnSpPr/>
      </xdr:nvCxnSpPr>
      <xdr:spPr>
        <a:xfrm>
          <a:off x="14782800" y="10116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1270</xdr:rowOff>
    </xdr:to>
    <xdr:cxnSp macro="">
      <xdr:nvCxnSpPr>
        <xdr:cNvPr id="252" name="直線コネクタ 251"/>
        <xdr:cNvCxnSpPr/>
      </xdr:nvCxnSpPr>
      <xdr:spPr>
        <a:xfrm>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58</xdr:row>
      <xdr:rowOff>157480</xdr:rowOff>
    </xdr:to>
    <xdr:cxnSp macro="">
      <xdr:nvCxnSpPr>
        <xdr:cNvPr id="255" name="直線コネクタ 254"/>
        <xdr:cNvCxnSpPr/>
      </xdr:nvCxnSpPr>
      <xdr:spPr>
        <a:xfrm>
          <a:off x="13004800" y="1010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5" name="円/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67" name="円/楕円 266"/>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68" name="テキスト ボックス 267"/>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9" name="円/楕円 268"/>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0" name="テキスト ボックス 269"/>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1" name="円/楕円 270"/>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2" name="テキスト ボックス 271"/>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3" name="円/楕円 272"/>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4" name="テキスト ボックス 273"/>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ポイントの増となり、類似団体平均を</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人口減少対策に係る各種助成事業の増加によるものであるが、</a:t>
          </a:r>
          <a:r>
            <a:rPr lang="ja-JP" altLang="ja-JP" sz="1100" b="0" i="0" baseline="0">
              <a:solidFill>
                <a:schemeClr val="dk1"/>
              </a:solidFill>
              <a:effectLst/>
              <a:latin typeface="+mn-lt"/>
              <a:ea typeface="+mn-ea"/>
              <a:cs typeface="+mn-cs"/>
            </a:rPr>
            <a:t>対象事業の選択と集中を進め、経費の</a:t>
          </a:r>
          <a:r>
            <a:rPr lang="ja-JP" altLang="en-US" sz="1100" b="0" i="0" baseline="0">
              <a:solidFill>
                <a:schemeClr val="dk1"/>
              </a:solidFill>
              <a:effectLst/>
              <a:latin typeface="+mn-lt"/>
              <a:ea typeface="+mn-ea"/>
              <a:cs typeface="+mn-cs"/>
            </a:rPr>
            <a:t>増嵩を抑制を図る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61685</xdr:rowOff>
    </xdr:from>
    <xdr:to>
      <xdr:col>24</xdr:col>
      <xdr:colOff>31750</xdr:colOff>
      <xdr:row>38</xdr:row>
      <xdr:rowOff>94343</xdr:rowOff>
    </xdr:to>
    <xdr:cxnSp macro="">
      <xdr:nvCxnSpPr>
        <xdr:cNvPr id="308" name="直線コネクタ 307"/>
        <xdr:cNvCxnSpPr/>
      </xdr:nvCxnSpPr>
      <xdr:spPr>
        <a:xfrm>
          <a:off x="15671800" y="6576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29028</xdr:rowOff>
    </xdr:from>
    <xdr:to>
      <xdr:col>22</xdr:col>
      <xdr:colOff>565150</xdr:colOff>
      <xdr:row>38</xdr:row>
      <xdr:rowOff>61685</xdr:rowOff>
    </xdr:to>
    <xdr:cxnSp macro="">
      <xdr:nvCxnSpPr>
        <xdr:cNvPr id="311" name="直線コネクタ 310"/>
        <xdr:cNvCxnSpPr/>
      </xdr:nvCxnSpPr>
      <xdr:spPr>
        <a:xfrm>
          <a:off x="14782800" y="654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29028</xdr:rowOff>
    </xdr:from>
    <xdr:to>
      <xdr:col>21</xdr:col>
      <xdr:colOff>361950</xdr:colOff>
      <xdr:row>38</xdr:row>
      <xdr:rowOff>68217</xdr:rowOff>
    </xdr:to>
    <xdr:cxnSp macro="">
      <xdr:nvCxnSpPr>
        <xdr:cNvPr id="314" name="直線コネクタ 313"/>
        <xdr:cNvCxnSpPr/>
      </xdr:nvCxnSpPr>
      <xdr:spPr>
        <a:xfrm flipV="1">
          <a:off x="13893800" y="65441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42091</xdr:rowOff>
    </xdr:from>
    <xdr:to>
      <xdr:col>20</xdr:col>
      <xdr:colOff>158750</xdr:colOff>
      <xdr:row>38</xdr:row>
      <xdr:rowOff>68217</xdr:rowOff>
    </xdr:to>
    <xdr:cxnSp macro="">
      <xdr:nvCxnSpPr>
        <xdr:cNvPr id="317" name="直線コネクタ 316"/>
        <xdr:cNvCxnSpPr/>
      </xdr:nvCxnSpPr>
      <xdr:spPr>
        <a:xfrm>
          <a:off x="13004800" y="65571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43543</xdr:rowOff>
    </xdr:from>
    <xdr:to>
      <xdr:col>24</xdr:col>
      <xdr:colOff>82550</xdr:colOff>
      <xdr:row>38</xdr:row>
      <xdr:rowOff>145143</xdr:rowOff>
    </xdr:to>
    <xdr:sp macro="" textlink="">
      <xdr:nvSpPr>
        <xdr:cNvPr id="327" name="円/楕円 326"/>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15620</xdr:rowOff>
    </xdr:from>
    <xdr:ext cx="762000" cy="259045"/>
    <xdr:sp macro="" textlink="">
      <xdr:nvSpPr>
        <xdr:cNvPr id="328"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xdr:rowOff>
    </xdr:from>
    <xdr:to>
      <xdr:col>22</xdr:col>
      <xdr:colOff>615950</xdr:colOff>
      <xdr:row>38</xdr:row>
      <xdr:rowOff>112485</xdr:rowOff>
    </xdr:to>
    <xdr:sp macro="" textlink="">
      <xdr:nvSpPr>
        <xdr:cNvPr id="329" name="円/楕円 328"/>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97262</xdr:rowOff>
    </xdr:from>
    <xdr:ext cx="736600" cy="259045"/>
    <xdr:sp macro="" textlink="">
      <xdr:nvSpPr>
        <xdr:cNvPr id="330" name="テキスト ボックス 329"/>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149678</xdr:rowOff>
    </xdr:from>
    <xdr:to>
      <xdr:col>21</xdr:col>
      <xdr:colOff>412750</xdr:colOff>
      <xdr:row>38</xdr:row>
      <xdr:rowOff>79828</xdr:rowOff>
    </xdr:to>
    <xdr:sp macro="" textlink="">
      <xdr:nvSpPr>
        <xdr:cNvPr id="331" name="円/楕円 330"/>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64605</xdr:rowOff>
    </xdr:from>
    <xdr:ext cx="762000" cy="259045"/>
    <xdr:sp macro="" textlink="">
      <xdr:nvSpPr>
        <xdr:cNvPr id="332" name="テキスト ボックス 331"/>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17417</xdr:rowOff>
    </xdr:from>
    <xdr:to>
      <xdr:col>20</xdr:col>
      <xdr:colOff>209550</xdr:colOff>
      <xdr:row>38</xdr:row>
      <xdr:rowOff>119017</xdr:rowOff>
    </xdr:to>
    <xdr:sp macro="" textlink="">
      <xdr:nvSpPr>
        <xdr:cNvPr id="333" name="円/楕円 332"/>
        <xdr:cNvSpPr/>
      </xdr:nvSpPr>
      <xdr:spPr>
        <a:xfrm>
          <a:off x="13843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103794</xdr:rowOff>
    </xdr:from>
    <xdr:ext cx="762000" cy="259045"/>
    <xdr:sp macro="" textlink="">
      <xdr:nvSpPr>
        <xdr:cNvPr id="334" name="テキスト ボックス 333"/>
        <xdr:cNvSpPr txBox="1"/>
      </xdr:nvSpPr>
      <xdr:spPr>
        <a:xfrm>
          <a:off x="13512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162741</xdr:rowOff>
    </xdr:from>
    <xdr:to>
      <xdr:col>19</xdr:col>
      <xdr:colOff>6350</xdr:colOff>
      <xdr:row>38</xdr:row>
      <xdr:rowOff>92891</xdr:rowOff>
    </xdr:to>
    <xdr:sp macro="" textlink="">
      <xdr:nvSpPr>
        <xdr:cNvPr id="335" name="円/楕円 334"/>
        <xdr:cNvSpPr/>
      </xdr:nvSpPr>
      <xdr:spPr>
        <a:xfrm>
          <a:off x="12954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77668</xdr:rowOff>
    </xdr:from>
    <xdr:ext cx="762000" cy="259045"/>
    <xdr:sp macro="" textlink="">
      <xdr:nvSpPr>
        <xdr:cNvPr id="336" name="テキスト ボックス 335"/>
        <xdr:cNvSpPr txBox="1"/>
      </xdr:nvSpPr>
      <xdr:spPr>
        <a:xfrm>
          <a:off x="12623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前年度との比較では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ポイントの減であり、類似団体平均を</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ポイント下回った。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これまで</a:t>
          </a:r>
          <a:r>
            <a:rPr lang="ja-JP" altLang="ja-JP" sz="1100" b="0" i="0" baseline="0">
              <a:solidFill>
                <a:schemeClr val="dk1"/>
              </a:solidFill>
              <a:effectLst/>
              <a:latin typeface="+mn-lt"/>
              <a:ea typeface="+mn-ea"/>
              <a:cs typeface="+mn-cs"/>
            </a:rPr>
            <a:t>公債費の抑制に取り組んだ結果であ</a:t>
          </a:r>
          <a:r>
            <a:rPr lang="ja-JP" altLang="en-US" sz="1100" b="0" i="0" baseline="0">
              <a:solidFill>
                <a:schemeClr val="dk1"/>
              </a:solidFill>
              <a:effectLst/>
              <a:latin typeface="+mn-lt"/>
              <a:ea typeface="+mn-ea"/>
              <a:cs typeface="+mn-cs"/>
            </a:rPr>
            <a:t>るが、</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より大型普通建設事業が集中することから、新規地方債の発行額が多額となり、借入残高も増加に転じる見込みである。</a:t>
          </a:r>
          <a:endParaRPr lang="ja-JP" altLang="ja-JP">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公債費が</a:t>
          </a:r>
          <a:r>
            <a:rPr lang="ja-JP" altLang="ja-JP" sz="1100" b="0" i="0" baseline="0">
              <a:solidFill>
                <a:schemeClr val="dk1"/>
              </a:solidFill>
              <a:effectLst/>
              <a:latin typeface="+mn-lt"/>
              <a:ea typeface="+mn-ea"/>
              <a:cs typeface="+mn-cs"/>
            </a:rPr>
            <a:t>増加していく推計となっていることから、引き続き事業の選択と集中により、将来世代に過度な財政負担を強いることがないよう努める。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120142</xdr:rowOff>
    </xdr:to>
    <xdr:cxnSp macro="">
      <xdr:nvCxnSpPr>
        <xdr:cNvPr id="366" name="直線コネクタ 365"/>
        <xdr:cNvCxnSpPr/>
      </xdr:nvCxnSpPr>
      <xdr:spPr>
        <a:xfrm flipV="1">
          <a:off x="3987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35561</xdr:rowOff>
    </xdr:to>
    <xdr:cxnSp macro="">
      <xdr:nvCxnSpPr>
        <xdr:cNvPr id="369" name="直線コネクタ 368"/>
        <xdr:cNvCxnSpPr/>
      </xdr:nvCxnSpPr>
      <xdr:spPr>
        <a:xfrm flipV="1">
          <a:off x="3098800" y="133217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94996</xdr:rowOff>
    </xdr:to>
    <xdr:cxnSp macro="">
      <xdr:nvCxnSpPr>
        <xdr:cNvPr id="372" name="直線コネクタ 371"/>
        <xdr:cNvCxnSpPr/>
      </xdr:nvCxnSpPr>
      <xdr:spPr>
        <a:xfrm flipV="1">
          <a:off x="2209800" y="134086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154432</xdr:rowOff>
    </xdr:to>
    <xdr:cxnSp macro="">
      <xdr:nvCxnSpPr>
        <xdr:cNvPr id="375" name="直線コネクタ 374"/>
        <xdr:cNvCxnSpPr/>
      </xdr:nvCxnSpPr>
      <xdr:spPr>
        <a:xfrm flipV="1">
          <a:off x="1320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5" name="円/楕円 384"/>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86"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7" name="円/楕円 386"/>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8" name="テキスト ボックス 38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9" name="円/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0" name="テキスト ボックス 389"/>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1" name="円/楕円 390"/>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2" name="テキスト ボックス 391"/>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3" name="円/楕円 392"/>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4" name="テキスト ボックス 393"/>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前年度との比較で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なったが</a:t>
          </a:r>
          <a:r>
            <a:rPr lang="ja-JP" altLang="ja-JP" sz="1100" b="0" i="0" baseline="0">
              <a:solidFill>
                <a:schemeClr val="dk1"/>
              </a:solidFill>
              <a:effectLst/>
              <a:latin typeface="+mn-lt"/>
              <a:ea typeface="+mn-ea"/>
              <a:cs typeface="+mn-cs"/>
            </a:rPr>
            <a:t>、類似団体より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ポイント高くなっている。</a:t>
          </a:r>
          <a:endParaRPr lang="ja-JP" altLang="ja-JP" sz="1400">
            <a:effectLst/>
          </a:endParaRPr>
        </a:p>
        <a:p>
          <a:pPr rtl="0"/>
          <a:r>
            <a:rPr lang="ja-JP" altLang="ja-JP" sz="1100" b="0" i="0" baseline="0">
              <a:solidFill>
                <a:schemeClr val="dk1"/>
              </a:solidFill>
              <a:effectLst/>
              <a:latin typeface="+mn-lt"/>
              <a:ea typeface="+mn-ea"/>
              <a:cs typeface="+mn-cs"/>
            </a:rPr>
            <a:t>　公債費総額が減少したことから、相対的に増加したものである。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127000</xdr:rowOff>
    </xdr:to>
    <xdr:cxnSp macro="">
      <xdr:nvCxnSpPr>
        <xdr:cNvPr id="427" name="直線コネクタ 426"/>
        <xdr:cNvCxnSpPr/>
      </xdr:nvCxnSpPr>
      <xdr:spPr>
        <a:xfrm flipV="1">
          <a:off x="15671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16511</xdr:rowOff>
    </xdr:from>
    <xdr:to>
      <xdr:col>22</xdr:col>
      <xdr:colOff>565150</xdr:colOff>
      <xdr:row>76</xdr:row>
      <xdr:rowOff>127000</xdr:rowOff>
    </xdr:to>
    <xdr:cxnSp macro="">
      <xdr:nvCxnSpPr>
        <xdr:cNvPr id="430" name="直線コネクタ 429"/>
        <xdr:cNvCxnSpPr/>
      </xdr:nvCxnSpPr>
      <xdr:spPr>
        <a:xfrm>
          <a:off x="14782800" y="130467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76</xdr:row>
      <xdr:rowOff>35561</xdr:rowOff>
    </xdr:to>
    <xdr:cxnSp macro="">
      <xdr:nvCxnSpPr>
        <xdr:cNvPr id="433" name="直線コネクタ 432"/>
        <xdr:cNvCxnSpPr/>
      </xdr:nvCxnSpPr>
      <xdr:spPr>
        <a:xfrm flipV="1">
          <a:off x="13893800" y="13046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54611</xdr:rowOff>
    </xdr:to>
    <xdr:cxnSp macro="">
      <xdr:nvCxnSpPr>
        <xdr:cNvPr id="436" name="直線コネクタ 435"/>
        <xdr:cNvCxnSpPr/>
      </xdr:nvCxnSpPr>
      <xdr:spPr>
        <a:xfrm flipV="1">
          <a:off x="13004800" y="13065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6" name="円/楕円 445"/>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25416</xdr:rowOff>
    </xdr:from>
    <xdr:ext cx="762000" cy="259045"/>
    <xdr:sp macro="" textlink="">
      <xdr:nvSpPr>
        <xdr:cNvPr id="447"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8" name="円/楕円 447"/>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49" name="テキスト ボックス 448"/>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137160</xdr:rowOff>
    </xdr:from>
    <xdr:to>
      <xdr:col>21</xdr:col>
      <xdr:colOff>412750</xdr:colOff>
      <xdr:row>76</xdr:row>
      <xdr:rowOff>67311</xdr:rowOff>
    </xdr:to>
    <xdr:sp macro="" textlink="">
      <xdr:nvSpPr>
        <xdr:cNvPr id="450" name="円/楕円 449"/>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52088</xdr:rowOff>
    </xdr:from>
    <xdr:ext cx="762000" cy="259045"/>
    <xdr:sp macro="" textlink="">
      <xdr:nvSpPr>
        <xdr:cNvPr id="451" name="テキスト ボックス 450"/>
        <xdr:cNvSpPr txBox="1"/>
      </xdr:nvSpPr>
      <xdr:spPr>
        <a:xfrm>
          <a:off x="14401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2" name="円/楕円 451"/>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53" name="テキスト ボックス 45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4" name="円/楕円 453"/>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55" name="テキスト ボックス 454"/>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岩手県葛巻町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152079</xdr:rowOff>
    </xdr:from>
    <xdr:to>
      <xdr:col>4</xdr:col>
      <xdr:colOff>1117600</xdr:colOff>
      <xdr:row>17</xdr:row>
      <xdr:rowOff>6124</xdr:rowOff>
    </xdr:to>
    <xdr:cxnSp macro="">
      <xdr:nvCxnSpPr>
        <xdr:cNvPr id="46" name="直線コネクタ 45"/>
        <xdr:cNvCxnSpPr/>
      </xdr:nvCxnSpPr>
      <xdr:spPr bwMode="auto">
        <a:xfrm flipV="1">
          <a:off x="5003800" y="2942904"/>
          <a:ext cx="647700" cy="25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136857</xdr:rowOff>
    </xdr:from>
    <xdr:ext cx="762000" cy="259045"/>
    <xdr:sp macro="" textlink="">
      <xdr:nvSpPr>
        <xdr:cNvPr id="47" name="人口1人当たり決算額の推移平均値テキスト130"/>
        <xdr:cNvSpPr txBox="1"/>
      </xdr:nvSpPr>
      <xdr:spPr>
        <a:xfrm>
          <a:off x="5740400" y="292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6124</xdr:rowOff>
    </xdr:from>
    <xdr:to>
      <xdr:col>4</xdr:col>
      <xdr:colOff>469900</xdr:colOff>
      <xdr:row>17</xdr:row>
      <xdr:rowOff>44032</xdr:rowOff>
    </xdr:to>
    <xdr:cxnSp macro="">
      <xdr:nvCxnSpPr>
        <xdr:cNvPr id="49" name="直線コネクタ 48"/>
        <xdr:cNvCxnSpPr/>
      </xdr:nvCxnSpPr>
      <xdr:spPr bwMode="auto">
        <a:xfrm flipV="1">
          <a:off x="4305300" y="2968399"/>
          <a:ext cx="698500" cy="3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6318</xdr:rowOff>
    </xdr:from>
    <xdr:to>
      <xdr:col>3</xdr:col>
      <xdr:colOff>904875</xdr:colOff>
      <xdr:row>17</xdr:row>
      <xdr:rowOff>44032</xdr:rowOff>
    </xdr:to>
    <xdr:cxnSp macro="">
      <xdr:nvCxnSpPr>
        <xdr:cNvPr id="52" name="直線コネクタ 51"/>
        <xdr:cNvCxnSpPr/>
      </xdr:nvCxnSpPr>
      <xdr:spPr bwMode="auto">
        <a:xfrm>
          <a:off x="3606800" y="2968593"/>
          <a:ext cx="698500" cy="3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946</xdr:rowOff>
    </xdr:from>
    <xdr:to>
      <xdr:col>3</xdr:col>
      <xdr:colOff>206375</xdr:colOff>
      <xdr:row>17</xdr:row>
      <xdr:rowOff>6318</xdr:rowOff>
    </xdr:to>
    <xdr:cxnSp macro="">
      <xdr:nvCxnSpPr>
        <xdr:cNvPr id="55" name="直線コネクタ 54"/>
        <xdr:cNvCxnSpPr/>
      </xdr:nvCxnSpPr>
      <xdr:spPr bwMode="auto">
        <a:xfrm>
          <a:off x="2908300" y="2963221"/>
          <a:ext cx="6985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101279</xdr:rowOff>
    </xdr:from>
    <xdr:to>
      <xdr:col>5</xdr:col>
      <xdr:colOff>34925</xdr:colOff>
      <xdr:row>17</xdr:row>
      <xdr:rowOff>31429</xdr:rowOff>
    </xdr:to>
    <xdr:sp macro="" textlink="">
      <xdr:nvSpPr>
        <xdr:cNvPr id="65" name="円/楕円 64"/>
        <xdr:cNvSpPr/>
      </xdr:nvSpPr>
      <xdr:spPr bwMode="auto">
        <a:xfrm>
          <a:off x="5600700" y="2892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117806</xdr:rowOff>
    </xdr:from>
    <xdr:ext cx="762000" cy="259045"/>
    <xdr:sp macro="" textlink="">
      <xdr:nvSpPr>
        <xdr:cNvPr id="66" name="人口1人当たり決算額の推移該当値テキスト130"/>
        <xdr:cNvSpPr txBox="1"/>
      </xdr:nvSpPr>
      <xdr:spPr>
        <a:xfrm>
          <a:off x="5740400" y="273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173,945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126774</xdr:rowOff>
    </xdr:from>
    <xdr:to>
      <xdr:col>4</xdr:col>
      <xdr:colOff>520700</xdr:colOff>
      <xdr:row>17</xdr:row>
      <xdr:rowOff>56924</xdr:rowOff>
    </xdr:to>
    <xdr:sp macro="" textlink="">
      <xdr:nvSpPr>
        <xdr:cNvPr id="67" name="円/楕円 66"/>
        <xdr:cNvSpPr/>
      </xdr:nvSpPr>
      <xdr:spPr bwMode="auto">
        <a:xfrm>
          <a:off x="4953000" y="291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41701</xdr:rowOff>
    </xdr:from>
    <xdr:ext cx="736600" cy="259045"/>
    <xdr:sp macro="" textlink="">
      <xdr:nvSpPr>
        <xdr:cNvPr id="68" name="テキスト ボックス 67"/>
        <xdr:cNvSpPr txBox="1"/>
      </xdr:nvSpPr>
      <xdr:spPr>
        <a:xfrm>
          <a:off x="4622800" y="300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164682</xdr:rowOff>
    </xdr:from>
    <xdr:to>
      <xdr:col>3</xdr:col>
      <xdr:colOff>955675</xdr:colOff>
      <xdr:row>17</xdr:row>
      <xdr:rowOff>94832</xdr:rowOff>
    </xdr:to>
    <xdr:sp macro="" textlink="">
      <xdr:nvSpPr>
        <xdr:cNvPr id="69" name="円/楕円 68"/>
        <xdr:cNvSpPr/>
      </xdr:nvSpPr>
      <xdr:spPr bwMode="auto">
        <a:xfrm>
          <a:off x="4254500" y="295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79609</xdr:rowOff>
    </xdr:from>
    <xdr:ext cx="762000" cy="259045"/>
    <xdr:sp macro="" textlink="">
      <xdr:nvSpPr>
        <xdr:cNvPr id="70" name="テキスト ボックス 69"/>
        <xdr:cNvSpPr txBox="1"/>
      </xdr:nvSpPr>
      <xdr:spPr>
        <a:xfrm>
          <a:off x="3924300" y="304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126968</xdr:rowOff>
    </xdr:from>
    <xdr:to>
      <xdr:col>3</xdr:col>
      <xdr:colOff>257175</xdr:colOff>
      <xdr:row>17</xdr:row>
      <xdr:rowOff>57118</xdr:rowOff>
    </xdr:to>
    <xdr:sp macro="" textlink="">
      <xdr:nvSpPr>
        <xdr:cNvPr id="71" name="円/楕円 70"/>
        <xdr:cNvSpPr/>
      </xdr:nvSpPr>
      <xdr:spPr bwMode="auto">
        <a:xfrm>
          <a:off x="3556000" y="291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67295</xdr:rowOff>
    </xdr:from>
    <xdr:ext cx="762000" cy="259045"/>
    <xdr:sp macro="" textlink="">
      <xdr:nvSpPr>
        <xdr:cNvPr id="72" name="テキスト ボックス 71"/>
        <xdr:cNvSpPr txBox="1"/>
      </xdr:nvSpPr>
      <xdr:spPr>
        <a:xfrm>
          <a:off x="3225800" y="26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121596</xdr:rowOff>
    </xdr:from>
    <xdr:to>
      <xdr:col>2</xdr:col>
      <xdr:colOff>692150</xdr:colOff>
      <xdr:row>17</xdr:row>
      <xdr:rowOff>51746</xdr:rowOff>
    </xdr:to>
    <xdr:sp macro="" textlink="">
      <xdr:nvSpPr>
        <xdr:cNvPr id="73" name="円/楕円 72"/>
        <xdr:cNvSpPr/>
      </xdr:nvSpPr>
      <xdr:spPr bwMode="auto">
        <a:xfrm>
          <a:off x="2857500" y="291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61923</xdr:rowOff>
    </xdr:from>
    <xdr:ext cx="762000" cy="259045"/>
    <xdr:sp macro="" textlink="">
      <xdr:nvSpPr>
        <xdr:cNvPr id="74" name="テキスト ボックス 73"/>
        <xdr:cNvSpPr txBox="1"/>
      </xdr:nvSpPr>
      <xdr:spPr>
        <a:xfrm>
          <a:off x="2527300" y="26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39653</xdr:rowOff>
    </xdr:from>
    <xdr:to>
      <xdr:col>4</xdr:col>
      <xdr:colOff>1117600</xdr:colOff>
      <xdr:row>36</xdr:row>
      <xdr:rowOff>70623</xdr:rowOff>
    </xdr:to>
    <xdr:cxnSp macro="">
      <xdr:nvCxnSpPr>
        <xdr:cNvPr id="109" name="直線コネクタ 108"/>
        <xdr:cNvCxnSpPr/>
      </xdr:nvCxnSpPr>
      <xdr:spPr bwMode="auto">
        <a:xfrm flipV="1">
          <a:off x="5003800" y="6992903"/>
          <a:ext cx="647700" cy="3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312601</xdr:rowOff>
    </xdr:from>
    <xdr:to>
      <xdr:col>4</xdr:col>
      <xdr:colOff>469900</xdr:colOff>
      <xdr:row>36</xdr:row>
      <xdr:rowOff>70623</xdr:rowOff>
    </xdr:to>
    <xdr:cxnSp macro="">
      <xdr:nvCxnSpPr>
        <xdr:cNvPr id="112" name="直線コネクタ 111"/>
        <xdr:cNvCxnSpPr/>
      </xdr:nvCxnSpPr>
      <xdr:spPr bwMode="auto">
        <a:xfrm>
          <a:off x="4305300" y="6922951"/>
          <a:ext cx="698500" cy="10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308944</xdr:rowOff>
    </xdr:from>
    <xdr:to>
      <xdr:col>3</xdr:col>
      <xdr:colOff>904875</xdr:colOff>
      <xdr:row>35</xdr:row>
      <xdr:rowOff>312601</xdr:rowOff>
    </xdr:to>
    <xdr:cxnSp macro="">
      <xdr:nvCxnSpPr>
        <xdr:cNvPr id="115" name="直線コネクタ 114"/>
        <xdr:cNvCxnSpPr/>
      </xdr:nvCxnSpPr>
      <xdr:spPr bwMode="auto">
        <a:xfrm>
          <a:off x="3606800" y="6919294"/>
          <a:ext cx="6985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225766</xdr:rowOff>
    </xdr:from>
    <xdr:to>
      <xdr:col>3</xdr:col>
      <xdr:colOff>206375</xdr:colOff>
      <xdr:row>35</xdr:row>
      <xdr:rowOff>308944</xdr:rowOff>
    </xdr:to>
    <xdr:cxnSp macro="">
      <xdr:nvCxnSpPr>
        <xdr:cNvPr id="118" name="直線コネクタ 117"/>
        <xdr:cNvCxnSpPr/>
      </xdr:nvCxnSpPr>
      <xdr:spPr bwMode="auto">
        <a:xfrm>
          <a:off x="2908300" y="6836116"/>
          <a:ext cx="698500" cy="8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331753</xdr:rowOff>
    </xdr:from>
    <xdr:to>
      <xdr:col>5</xdr:col>
      <xdr:colOff>34925</xdr:colOff>
      <xdr:row>36</xdr:row>
      <xdr:rowOff>90453</xdr:rowOff>
    </xdr:to>
    <xdr:sp macro="" textlink="">
      <xdr:nvSpPr>
        <xdr:cNvPr id="128" name="円/楕円 127"/>
        <xdr:cNvSpPr/>
      </xdr:nvSpPr>
      <xdr:spPr bwMode="auto">
        <a:xfrm>
          <a:off x="5600700" y="694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303830</xdr:rowOff>
    </xdr:from>
    <xdr:ext cx="762000" cy="259045"/>
    <xdr:sp macro="" textlink="">
      <xdr:nvSpPr>
        <xdr:cNvPr id="129" name="人口1人当たり決算額の推移該当値テキスト445"/>
        <xdr:cNvSpPr txBox="1"/>
      </xdr:nvSpPr>
      <xdr:spPr>
        <a:xfrm>
          <a:off x="5740400" y="691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19823</xdr:rowOff>
    </xdr:from>
    <xdr:to>
      <xdr:col>4</xdr:col>
      <xdr:colOff>520700</xdr:colOff>
      <xdr:row>36</xdr:row>
      <xdr:rowOff>121423</xdr:rowOff>
    </xdr:to>
    <xdr:sp macro="" textlink="">
      <xdr:nvSpPr>
        <xdr:cNvPr id="130" name="円/楕円 129"/>
        <xdr:cNvSpPr/>
      </xdr:nvSpPr>
      <xdr:spPr bwMode="auto">
        <a:xfrm>
          <a:off x="4953000" y="6973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106200</xdr:rowOff>
    </xdr:from>
    <xdr:ext cx="736600" cy="259045"/>
    <xdr:sp macro="" textlink="">
      <xdr:nvSpPr>
        <xdr:cNvPr id="131" name="テキスト ボックス 130"/>
        <xdr:cNvSpPr txBox="1"/>
      </xdr:nvSpPr>
      <xdr:spPr>
        <a:xfrm>
          <a:off x="4622800" y="7059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261801</xdr:rowOff>
    </xdr:from>
    <xdr:to>
      <xdr:col>3</xdr:col>
      <xdr:colOff>955675</xdr:colOff>
      <xdr:row>36</xdr:row>
      <xdr:rowOff>20501</xdr:rowOff>
    </xdr:to>
    <xdr:sp macro="" textlink="">
      <xdr:nvSpPr>
        <xdr:cNvPr id="132" name="円/楕円 131"/>
        <xdr:cNvSpPr/>
      </xdr:nvSpPr>
      <xdr:spPr bwMode="auto">
        <a:xfrm>
          <a:off x="4254500" y="687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5278</xdr:rowOff>
    </xdr:from>
    <xdr:ext cx="762000" cy="259045"/>
    <xdr:sp macro="" textlink="">
      <xdr:nvSpPr>
        <xdr:cNvPr id="133" name="テキスト ボックス 132"/>
        <xdr:cNvSpPr txBox="1"/>
      </xdr:nvSpPr>
      <xdr:spPr>
        <a:xfrm>
          <a:off x="39243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258144</xdr:rowOff>
    </xdr:from>
    <xdr:to>
      <xdr:col>3</xdr:col>
      <xdr:colOff>257175</xdr:colOff>
      <xdr:row>36</xdr:row>
      <xdr:rowOff>16844</xdr:rowOff>
    </xdr:to>
    <xdr:sp macro="" textlink="">
      <xdr:nvSpPr>
        <xdr:cNvPr id="134" name="円/楕円 133"/>
        <xdr:cNvSpPr/>
      </xdr:nvSpPr>
      <xdr:spPr bwMode="auto">
        <a:xfrm>
          <a:off x="3556000" y="686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1621</xdr:rowOff>
    </xdr:from>
    <xdr:ext cx="762000" cy="259045"/>
    <xdr:sp macro="" textlink="">
      <xdr:nvSpPr>
        <xdr:cNvPr id="135" name="テキスト ボックス 134"/>
        <xdr:cNvSpPr txBox="1"/>
      </xdr:nvSpPr>
      <xdr:spPr>
        <a:xfrm>
          <a:off x="3225800" y="69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174966</xdr:rowOff>
    </xdr:from>
    <xdr:to>
      <xdr:col>2</xdr:col>
      <xdr:colOff>692150</xdr:colOff>
      <xdr:row>35</xdr:row>
      <xdr:rowOff>276566</xdr:rowOff>
    </xdr:to>
    <xdr:sp macro="" textlink="">
      <xdr:nvSpPr>
        <xdr:cNvPr id="136" name="円/楕円 135"/>
        <xdr:cNvSpPr/>
      </xdr:nvSpPr>
      <xdr:spPr bwMode="auto">
        <a:xfrm>
          <a:off x="2857500" y="678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261343</xdr:rowOff>
    </xdr:from>
    <xdr:ext cx="762000" cy="259045"/>
    <xdr:sp macro="" textlink="">
      <xdr:nvSpPr>
        <xdr:cNvPr id="137" name="テキスト ボックス 136"/>
        <xdr:cNvSpPr txBox="1"/>
      </xdr:nvSpPr>
      <xdr:spPr>
        <a:xfrm>
          <a:off x="2527300" y="687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6,686
6,664
43,496.00
7,052,718
6,396,444
557,718
3,938,445
6,268,011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55994</xdr:rowOff>
    </xdr:from>
    <xdr:to>
      <xdr:col>6</xdr:col>
      <xdr:colOff>511175</xdr:colOff>
      <xdr:row>36</xdr:row>
      <xdr:rowOff>73574</xdr:rowOff>
    </xdr:to>
    <xdr:cxnSp macro="">
      <xdr:nvCxnSpPr>
        <xdr:cNvPr id="61" name="直線コネクタ 60"/>
        <xdr:cNvCxnSpPr/>
      </xdr:nvCxnSpPr>
      <xdr:spPr>
        <a:xfrm>
          <a:off x="3797300" y="6228194"/>
          <a:ext cx="838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55994</xdr:rowOff>
    </xdr:from>
    <xdr:to>
      <xdr:col>5</xdr:col>
      <xdr:colOff>358775</xdr:colOff>
      <xdr:row>36</xdr:row>
      <xdr:rowOff>99375</xdr:rowOff>
    </xdr:to>
    <xdr:cxnSp macro="">
      <xdr:nvCxnSpPr>
        <xdr:cNvPr id="64" name="直線コネクタ 63"/>
        <xdr:cNvCxnSpPr/>
      </xdr:nvCxnSpPr>
      <xdr:spPr>
        <a:xfrm flipV="1">
          <a:off x="2908300" y="6228194"/>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2845</xdr:rowOff>
    </xdr:from>
    <xdr:to>
      <xdr:col>4</xdr:col>
      <xdr:colOff>155575</xdr:colOff>
      <xdr:row>36</xdr:row>
      <xdr:rowOff>99375</xdr:rowOff>
    </xdr:to>
    <xdr:cxnSp macro="">
      <xdr:nvCxnSpPr>
        <xdr:cNvPr id="67" name="直線コネクタ 66"/>
        <xdr:cNvCxnSpPr/>
      </xdr:nvCxnSpPr>
      <xdr:spPr>
        <a:xfrm>
          <a:off x="2019300" y="6175045"/>
          <a:ext cx="889000" cy="9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xdr:rowOff>
    </xdr:from>
    <xdr:to>
      <xdr:col>2</xdr:col>
      <xdr:colOff>638175</xdr:colOff>
      <xdr:row>36</xdr:row>
      <xdr:rowOff>2845</xdr:rowOff>
    </xdr:to>
    <xdr:cxnSp macro="">
      <xdr:nvCxnSpPr>
        <xdr:cNvPr id="70" name="直線コネクタ 69"/>
        <xdr:cNvCxnSpPr/>
      </xdr:nvCxnSpPr>
      <xdr:spPr>
        <a:xfrm>
          <a:off x="1130300" y="6172210"/>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22774</xdr:rowOff>
    </xdr:from>
    <xdr:to>
      <xdr:col>6</xdr:col>
      <xdr:colOff>561975</xdr:colOff>
      <xdr:row>36</xdr:row>
      <xdr:rowOff>124374</xdr:rowOff>
    </xdr:to>
    <xdr:sp macro="" textlink="">
      <xdr:nvSpPr>
        <xdr:cNvPr id="80" name="円/楕円 79"/>
        <xdr:cNvSpPr/>
      </xdr:nvSpPr>
      <xdr:spPr>
        <a:xfrm>
          <a:off x="4584700" y="61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1201</xdr:rowOff>
    </xdr:from>
    <xdr:ext cx="599010" cy="259045"/>
    <xdr:sp macro="" textlink="">
      <xdr:nvSpPr>
        <xdr:cNvPr id="81" name="人件費該当値テキスト"/>
        <xdr:cNvSpPr txBox="1"/>
      </xdr:nvSpPr>
      <xdr:spPr>
        <a:xfrm>
          <a:off x="4686300" y="617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5194</xdr:rowOff>
    </xdr:from>
    <xdr:to>
      <xdr:col>5</xdr:col>
      <xdr:colOff>409575</xdr:colOff>
      <xdr:row>36</xdr:row>
      <xdr:rowOff>106794</xdr:rowOff>
    </xdr:to>
    <xdr:sp macro="" textlink="">
      <xdr:nvSpPr>
        <xdr:cNvPr id="82" name="円/楕円 81"/>
        <xdr:cNvSpPr/>
      </xdr:nvSpPr>
      <xdr:spPr>
        <a:xfrm>
          <a:off x="3746500" y="61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97921</xdr:rowOff>
    </xdr:from>
    <xdr:ext cx="599010" cy="259045"/>
    <xdr:sp macro="" textlink="">
      <xdr:nvSpPr>
        <xdr:cNvPr id="83" name="テキスト ボックス 82"/>
        <xdr:cNvSpPr txBox="1"/>
      </xdr:nvSpPr>
      <xdr:spPr>
        <a:xfrm>
          <a:off x="3497794" y="62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48575</xdr:rowOff>
    </xdr:from>
    <xdr:to>
      <xdr:col>4</xdr:col>
      <xdr:colOff>206375</xdr:colOff>
      <xdr:row>36</xdr:row>
      <xdr:rowOff>150175</xdr:rowOff>
    </xdr:to>
    <xdr:sp macro="" textlink="">
      <xdr:nvSpPr>
        <xdr:cNvPr id="84" name="円/楕円 83"/>
        <xdr:cNvSpPr/>
      </xdr:nvSpPr>
      <xdr:spPr>
        <a:xfrm>
          <a:off x="2857500" y="62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141302</xdr:rowOff>
    </xdr:from>
    <xdr:ext cx="599010" cy="259045"/>
    <xdr:sp macro="" textlink="">
      <xdr:nvSpPr>
        <xdr:cNvPr id="85" name="テキスト ボックス 84"/>
        <xdr:cNvSpPr txBox="1"/>
      </xdr:nvSpPr>
      <xdr:spPr>
        <a:xfrm>
          <a:off x="2608794" y="631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123495</xdr:rowOff>
    </xdr:from>
    <xdr:to>
      <xdr:col>3</xdr:col>
      <xdr:colOff>3175</xdr:colOff>
      <xdr:row>36</xdr:row>
      <xdr:rowOff>53645</xdr:rowOff>
    </xdr:to>
    <xdr:sp macro="" textlink="">
      <xdr:nvSpPr>
        <xdr:cNvPr id="86" name="円/楕円 85"/>
        <xdr:cNvSpPr/>
      </xdr:nvSpPr>
      <xdr:spPr>
        <a:xfrm>
          <a:off x="1968500" y="61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44772</xdr:rowOff>
    </xdr:from>
    <xdr:ext cx="599010" cy="259045"/>
    <xdr:sp macro="" textlink="">
      <xdr:nvSpPr>
        <xdr:cNvPr id="87" name="テキスト ボックス 86"/>
        <xdr:cNvSpPr txBox="1"/>
      </xdr:nvSpPr>
      <xdr:spPr>
        <a:xfrm>
          <a:off x="1719794" y="621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120660</xdr:rowOff>
    </xdr:from>
    <xdr:to>
      <xdr:col>1</xdr:col>
      <xdr:colOff>485775</xdr:colOff>
      <xdr:row>36</xdr:row>
      <xdr:rowOff>50810</xdr:rowOff>
    </xdr:to>
    <xdr:sp macro="" textlink="">
      <xdr:nvSpPr>
        <xdr:cNvPr id="88" name="円/楕円 87"/>
        <xdr:cNvSpPr/>
      </xdr:nvSpPr>
      <xdr:spPr>
        <a:xfrm>
          <a:off x="1079500" y="61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41937</xdr:rowOff>
    </xdr:from>
    <xdr:ext cx="599010" cy="259045"/>
    <xdr:sp macro="" textlink="">
      <xdr:nvSpPr>
        <xdr:cNvPr id="89" name="テキスト ボックス 88"/>
        <xdr:cNvSpPr txBox="1"/>
      </xdr:nvSpPr>
      <xdr:spPr>
        <a:xfrm>
          <a:off x="830794" y="621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121183</xdr:rowOff>
    </xdr:from>
    <xdr:to>
      <xdr:col>6</xdr:col>
      <xdr:colOff>511175</xdr:colOff>
      <xdr:row>55</xdr:row>
      <xdr:rowOff>145552</xdr:rowOff>
    </xdr:to>
    <xdr:cxnSp macro="">
      <xdr:nvCxnSpPr>
        <xdr:cNvPr id="119" name="直線コネクタ 118"/>
        <xdr:cNvCxnSpPr/>
      </xdr:nvCxnSpPr>
      <xdr:spPr>
        <a:xfrm flipV="1">
          <a:off x="3797300" y="9550933"/>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145552</xdr:rowOff>
    </xdr:from>
    <xdr:to>
      <xdr:col>5</xdr:col>
      <xdr:colOff>358775</xdr:colOff>
      <xdr:row>55</xdr:row>
      <xdr:rowOff>164846</xdr:rowOff>
    </xdr:to>
    <xdr:cxnSp macro="">
      <xdr:nvCxnSpPr>
        <xdr:cNvPr id="122" name="直線コネクタ 121"/>
        <xdr:cNvCxnSpPr/>
      </xdr:nvCxnSpPr>
      <xdr:spPr>
        <a:xfrm flipV="1">
          <a:off x="2908300" y="9575302"/>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164846</xdr:rowOff>
    </xdr:from>
    <xdr:to>
      <xdr:col>4</xdr:col>
      <xdr:colOff>155575</xdr:colOff>
      <xdr:row>57</xdr:row>
      <xdr:rowOff>1474</xdr:rowOff>
    </xdr:to>
    <xdr:cxnSp macro="">
      <xdr:nvCxnSpPr>
        <xdr:cNvPr id="125" name="直線コネクタ 124"/>
        <xdr:cNvCxnSpPr/>
      </xdr:nvCxnSpPr>
      <xdr:spPr>
        <a:xfrm flipV="1">
          <a:off x="2019300" y="9594596"/>
          <a:ext cx="889000" cy="1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1474</xdr:rowOff>
    </xdr:from>
    <xdr:to>
      <xdr:col>2</xdr:col>
      <xdr:colOff>638175</xdr:colOff>
      <xdr:row>57</xdr:row>
      <xdr:rowOff>24608</xdr:rowOff>
    </xdr:to>
    <xdr:cxnSp macro="">
      <xdr:nvCxnSpPr>
        <xdr:cNvPr id="128" name="直線コネクタ 127"/>
        <xdr:cNvCxnSpPr/>
      </xdr:nvCxnSpPr>
      <xdr:spPr>
        <a:xfrm flipV="1">
          <a:off x="1130300" y="9774124"/>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70383</xdr:rowOff>
    </xdr:from>
    <xdr:to>
      <xdr:col>6</xdr:col>
      <xdr:colOff>561975</xdr:colOff>
      <xdr:row>56</xdr:row>
      <xdr:rowOff>533</xdr:rowOff>
    </xdr:to>
    <xdr:sp macro="" textlink="">
      <xdr:nvSpPr>
        <xdr:cNvPr id="138" name="円/楕円 137"/>
        <xdr:cNvSpPr/>
      </xdr:nvSpPr>
      <xdr:spPr>
        <a:xfrm>
          <a:off x="4584700" y="9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93260</xdr:rowOff>
    </xdr:from>
    <xdr:ext cx="599010" cy="259045"/>
    <xdr:sp macro="" textlink="">
      <xdr:nvSpPr>
        <xdr:cNvPr id="139" name="物件費該当値テキスト"/>
        <xdr:cNvSpPr txBox="1"/>
      </xdr:nvSpPr>
      <xdr:spPr>
        <a:xfrm>
          <a:off x="4686300" y="935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129,930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94752</xdr:rowOff>
    </xdr:from>
    <xdr:to>
      <xdr:col>5</xdr:col>
      <xdr:colOff>409575</xdr:colOff>
      <xdr:row>56</xdr:row>
      <xdr:rowOff>24902</xdr:rowOff>
    </xdr:to>
    <xdr:sp macro="" textlink="">
      <xdr:nvSpPr>
        <xdr:cNvPr id="140" name="円/楕円 139"/>
        <xdr:cNvSpPr/>
      </xdr:nvSpPr>
      <xdr:spPr>
        <a:xfrm>
          <a:off x="3746500" y="95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41429</xdr:rowOff>
    </xdr:from>
    <xdr:ext cx="599010" cy="259045"/>
    <xdr:sp macro="" textlink="">
      <xdr:nvSpPr>
        <xdr:cNvPr id="141" name="テキスト ボックス 140"/>
        <xdr:cNvSpPr txBox="1"/>
      </xdr:nvSpPr>
      <xdr:spPr>
        <a:xfrm>
          <a:off x="3497794" y="92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114046</xdr:rowOff>
    </xdr:from>
    <xdr:to>
      <xdr:col>4</xdr:col>
      <xdr:colOff>206375</xdr:colOff>
      <xdr:row>56</xdr:row>
      <xdr:rowOff>44196</xdr:rowOff>
    </xdr:to>
    <xdr:sp macro="" textlink="">
      <xdr:nvSpPr>
        <xdr:cNvPr id="142" name="円/楕円 141"/>
        <xdr:cNvSpPr/>
      </xdr:nvSpPr>
      <xdr:spPr>
        <a:xfrm>
          <a:off x="2857500" y="95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60723</xdr:rowOff>
    </xdr:from>
    <xdr:ext cx="599010" cy="259045"/>
    <xdr:sp macro="" textlink="">
      <xdr:nvSpPr>
        <xdr:cNvPr id="143" name="テキスト ボックス 142"/>
        <xdr:cNvSpPr txBox="1"/>
      </xdr:nvSpPr>
      <xdr:spPr>
        <a:xfrm>
          <a:off x="2608794" y="93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122124</xdr:rowOff>
    </xdr:from>
    <xdr:to>
      <xdr:col>3</xdr:col>
      <xdr:colOff>3175</xdr:colOff>
      <xdr:row>57</xdr:row>
      <xdr:rowOff>52274</xdr:rowOff>
    </xdr:to>
    <xdr:sp macro="" textlink="">
      <xdr:nvSpPr>
        <xdr:cNvPr id="144" name="円/楕円 143"/>
        <xdr:cNvSpPr/>
      </xdr:nvSpPr>
      <xdr:spPr>
        <a:xfrm>
          <a:off x="1968500" y="97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43401</xdr:rowOff>
    </xdr:from>
    <xdr:ext cx="599010" cy="259045"/>
    <xdr:sp macro="" textlink="">
      <xdr:nvSpPr>
        <xdr:cNvPr id="145" name="テキスト ボックス 144"/>
        <xdr:cNvSpPr txBox="1"/>
      </xdr:nvSpPr>
      <xdr:spPr>
        <a:xfrm>
          <a:off x="1719794" y="981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145258</xdr:rowOff>
    </xdr:from>
    <xdr:to>
      <xdr:col>1</xdr:col>
      <xdr:colOff>485775</xdr:colOff>
      <xdr:row>57</xdr:row>
      <xdr:rowOff>75408</xdr:rowOff>
    </xdr:to>
    <xdr:sp macro="" textlink="">
      <xdr:nvSpPr>
        <xdr:cNvPr id="146" name="円/楕円 145"/>
        <xdr:cNvSpPr/>
      </xdr:nvSpPr>
      <xdr:spPr>
        <a:xfrm>
          <a:off x="1079500" y="974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66535</xdr:rowOff>
    </xdr:from>
    <xdr:ext cx="534377" cy="259045"/>
    <xdr:sp macro="" textlink="">
      <xdr:nvSpPr>
        <xdr:cNvPr id="147" name="テキスト ボックス 146"/>
        <xdr:cNvSpPr txBox="1"/>
      </xdr:nvSpPr>
      <xdr:spPr>
        <a:xfrm>
          <a:off x="863111" y="98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67005</xdr:rowOff>
    </xdr:from>
    <xdr:to>
      <xdr:col>6</xdr:col>
      <xdr:colOff>511175</xdr:colOff>
      <xdr:row>73</xdr:row>
      <xdr:rowOff>125450</xdr:rowOff>
    </xdr:to>
    <xdr:cxnSp macro="">
      <xdr:nvCxnSpPr>
        <xdr:cNvPr id="176" name="直線コネクタ 175"/>
        <xdr:cNvCxnSpPr/>
      </xdr:nvCxnSpPr>
      <xdr:spPr>
        <a:xfrm flipV="1">
          <a:off x="3797300" y="12582855"/>
          <a:ext cx="8382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67843</xdr:rowOff>
    </xdr:from>
    <xdr:to>
      <xdr:col>5</xdr:col>
      <xdr:colOff>358775</xdr:colOff>
      <xdr:row>73</xdr:row>
      <xdr:rowOff>125450</xdr:rowOff>
    </xdr:to>
    <xdr:cxnSp macro="">
      <xdr:nvCxnSpPr>
        <xdr:cNvPr id="179" name="直線コネクタ 178"/>
        <xdr:cNvCxnSpPr/>
      </xdr:nvCxnSpPr>
      <xdr:spPr>
        <a:xfrm>
          <a:off x="2908300" y="1258369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67843</xdr:rowOff>
    </xdr:from>
    <xdr:to>
      <xdr:col>4</xdr:col>
      <xdr:colOff>155575</xdr:colOff>
      <xdr:row>75</xdr:row>
      <xdr:rowOff>91961</xdr:rowOff>
    </xdr:to>
    <xdr:cxnSp macro="">
      <xdr:nvCxnSpPr>
        <xdr:cNvPr id="182" name="直線コネクタ 181"/>
        <xdr:cNvCxnSpPr/>
      </xdr:nvCxnSpPr>
      <xdr:spPr>
        <a:xfrm flipV="1">
          <a:off x="2019300" y="12583693"/>
          <a:ext cx="889000" cy="3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42278</xdr:rowOff>
    </xdr:from>
    <xdr:to>
      <xdr:col>2</xdr:col>
      <xdr:colOff>638175</xdr:colOff>
      <xdr:row>75</xdr:row>
      <xdr:rowOff>91961</xdr:rowOff>
    </xdr:to>
    <xdr:cxnSp macro="">
      <xdr:nvCxnSpPr>
        <xdr:cNvPr id="185" name="直線コネクタ 184"/>
        <xdr:cNvCxnSpPr/>
      </xdr:nvCxnSpPr>
      <xdr:spPr>
        <a:xfrm>
          <a:off x="1130300" y="12901028"/>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16205</xdr:rowOff>
    </xdr:from>
    <xdr:to>
      <xdr:col>6</xdr:col>
      <xdr:colOff>561975</xdr:colOff>
      <xdr:row>73</xdr:row>
      <xdr:rowOff>117805</xdr:rowOff>
    </xdr:to>
    <xdr:sp macro="" textlink="">
      <xdr:nvSpPr>
        <xdr:cNvPr id="195" name="円/楕円 194"/>
        <xdr:cNvSpPr/>
      </xdr:nvSpPr>
      <xdr:spPr>
        <a:xfrm>
          <a:off x="4584700" y="125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39082</xdr:rowOff>
    </xdr:from>
    <xdr:ext cx="534377" cy="259045"/>
    <xdr:sp macro="" textlink="">
      <xdr:nvSpPr>
        <xdr:cNvPr id="196" name="維持補修費該当値テキスト"/>
        <xdr:cNvSpPr txBox="1"/>
      </xdr:nvSpPr>
      <xdr:spPr>
        <a:xfrm>
          <a:off x="4686300" y="123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74650</xdr:rowOff>
    </xdr:from>
    <xdr:to>
      <xdr:col>5</xdr:col>
      <xdr:colOff>409575</xdr:colOff>
      <xdr:row>74</xdr:row>
      <xdr:rowOff>4800</xdr:rowOff>
    </xdr:to>
    <xdr:sp macro="" textlink="">
      <xdr:nvSpPr>
        <xdr:cNvPr id="197" name="円/楕円 196"/>
        <xdr:cNvSpPr/>
      </xdr:nvSpPr>
      <xdr:spPr>
        <a:xfrm>
          <a:off x="3746500" y="125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21327</xdr:rowOff>
    </xdr:from>
    <xdr:ext cx="534377" cy="259045"/>
    <xdr:sp macro="" textlink="">
      <xdr:nvSpPr>
        <xdr:cNvPr id="198" name="テキスト ボックス 197"/>
        <xdr:cNvSpPr txBox="1"/>
      </xdr:nvSpPr>
      <xdr:spPr>
        <a:xfrm>
          <a:off x="3530111" y="123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17043</xdr:rowOff>
    </xdr:from>
    <xdr:to>
      <xdr:col>4</xdr:col>
      <xdr:colOff>206375</xdr:colOff>
      <xdr:row>73</xdr:row>
      <xdr:rowOff>118643</xdr:rowOff>
    </xdr:to>
    <xdr:sp macro="" textlink="">
      <xdr:nvSpPr>
        <xdr:cNvPr id="199" name="円/楕円 198"/>
        <xdr:cNvSpPr/>
      </xdr:nvSpPr>
      <xdr:spPr>
        <a:xfrm>
          <a:off x="2857500" y="125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135170</xdr:rowOff>
    </xdr:from>
    <xdr:ext cx="534377" cy="259045"/>
    <xdr:sp macro="" textlink="">
      <xdr:nvSpPr>
        <xdr:cNvPr id="200" name="テキスト ボックス 199"/>
        <xdr:cNvSpPr txBox="1"/>
      </xdr:nvSpPr>
      <xdr:spPr>
        <a:xfrm>
          <a:off x="2641111" y="123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41161</xdr:rowOff>
    </xdr:from>
    <xdr:to>
      <xdr:col>3</xdr:col>
      <xdr:colOff>3175</xdr:colOff>
      <xdr:row>75</xdr:row>
      <xdr:rowOff>142761</xdr:rowOff>
    </xdr:to>
    <xdr:sp macro="" textlink="">
      <xdr:nvSpPr>
        <xdr:cNvPr id="201" name="円/楕円 200"/>
        <xdr:cNvSpPr/>
      </xdr:nvSpPr>
      <xdr:spPr>
        <a:xfrm>
          <a:off x="1968500" y="128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159288</xdr:rowOff>
    </xdr:from>
    <xdr:ext cx="534377" cy="259045"/>
    <xdr:sp macro="" textlink="">
      <xdr:nvSpPr>
        <xdr:cNvPr id="202" name="テキスト ボックス 201"/>
        <xdr:cNvSpPr txBox="1"/>
      </xdr:nvSpPr>
      <xdr:spPr>
        <a:xfrm>
          <a:off x="1752111" y="126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162928</xdr:rowOff>
    </xdr:from>
    <xdr:to>
      <xdr:col>1</xdr:col>
      <xdr:colOff>485775</xdr:colOff>
      <xdr:row>75</xdr:row>
      <xdr:rowOff>93078</xdr:rowOff>
    </xdr:to>
    <xdr:sp macro="" textlink="">
      <xdr:nvSpPr>
        <xdr:cNvPr id="203" name="円/楕円 202"/>
        <xdr:cNvSpPr/>
      </xdr:nvSpPr>
      <xdr:spPr>
        <a:xfrm>
          <a:off x="1079500" y="128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109605</xdr:rowOff>
    </xdr:from>
    <xdr:ext cx="534377" cy="259045"/>
    <xdr:sp macro="" textlink="">
      <xdr:nvSpPr>
        <xdr:cNvPr id="204" name="テキスト ボックス 203"/>
        <xdr:cNvSpPr txBox="1"/>
      </xdr:nvSpPr>
      <xdr:spPr>
        <a:xfrm>
          <a:off x="863111" y="126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134232</xdr:rowOff>
    </xdr:from>
    <xdr:to>
      <xdr:col>6</xdr:col>
      <xdr:colOff>511175</xdr:colOff>
      <xdr:row>96</xdr:row>
      <xdr:rowOff>21400</xdr:rowOff>
    </xdr:to>
    <xdr:cxnSp macro="">
      <xdr:nvCxnSpPr>
        <xdr:cNvPr id="234" name="直線コネクタ 233"/>
        <xdr:cNvCxnSpPr/>
      </xdr:nvCxnSpPr>
      <xdr:spPr>
        <a:xfrm flipV="1">
          <a:off x="3797300" y="16250532"/>
          <a:ext cx="838200" cy="2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21400</xdr:rowOff>
    </xdr:from>
    <xdr:to>
      <xdr:col>5</xdr:col>
      <xdr:colOff>358775</xdr:colOff>
      <xdr:row>96</xdr:row>
      <xdr:rowOff>73501</xdr:rowOff>
    </xdr:to>
    <xdr:cxnSp macro="">
      <xdr:nvCxnSpPr>
        <xdr:cNvPr id="237" name="直線コネクタ 236"/>
        <xdr:cNvCxnSpPr/>
      </xdr:nvCxnSpPr>
      <xdr:spPr>
        <a:xfrm flipV="1">
          <a:off x="2908300" y="16480600"/>
          <a:ext cx="889000" cy="5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73501</xdr:rowOff>
    </xdr:from>
    <xdr:to>
      <xdr:col>4</xdr:col>
      <xdr:colOff>155575</xdr:colOff>
      <xdr:row>97</xdr:row>
      <xdr:rowOff>7893</xdr:rowOff>
    </xdr:to>
    <xdr:cxnSp macro="">
      <xdr:nvCxnSpPr>
        <xdr:cNvPr id="240" name="直線コネクタ 239"/>
        <xdr:cNvCxnSpPr/>
      </xdr:nvCxnSpPr>
      <xdr:spPr>
        <a:xfrm flipV="1">
          <a:off x="2019300" y="16532701"/>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7893</xdr:rowOff>
    </xdr:from>
    <xdr:to>
      <xdr:col>2</xdr:col>
      <xdr:colOff>638175</xdr:colOff>
      <xdr:row>97</xdr:row>
      <xdr:rowOff>71406</xdr:rowOff>
    </xdr:to>
    <xdr:cxnSp macro="">
      <xdr:nvCxnSpPr>
        <xdr:cNvPr id="243" name="直線コネクタ 242"/>
        <xdr:cNvCxnSpPr/>
      </xdr:nvCxnSpPr>
      <xdr:spPr>
        <a:xfrm flipV="1">
          <a:off x="1130300" y="16638543"/>
          <a:ext cx="8890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83432</xdr:rowOff>
    </xdr:from>
    <xdr:to>
      <xdr:col>6</xdr:col>
      <xdr:colOff>561975</xdr:colOff>
      <xdr:row>95</xdr:row>
      <xdr:rowOff>13582</xdr:rowOff>
    </xdr:to>
    <xdr:sp macro="" textlink="">
      <xdr:nvSpPr>
        <xdr:cNvPr id="253" name="円/楕円 252"/>
        <xdr:cNvSpPr/>
      </xdr:nvSpPr>
      <xdr:spPr>
        <a:xfrm>
          <a:off x="4584700" y="161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106309</xdr:rowOff>
    </xdr:from>
    <xdr:ext cx="534377" cy="259045"/>
    <xdr:sp macro="" textlink="">
      <xdr:nvSpPr>
        <xdr:cNvPr id="254" name="扶助費該当値テキスト"/>
        <xdr:cNvSpPr txBox="1"/>
      </xdr:nvSpPr>
      <xdr:spPr>
        <a:xfrm>
          <a:off x="4686300" y="160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80,287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142050</xdr:rowOff>
    </xdr:from>
    <xdr:to>
      <xdr:col>5</xdr:col>
      <xdr:colOff>409575</xdr:colOff>
      <xdr:row>96</xdr:row>
      <xdr:rowOff>72200</xdr:rowOff>
    </xdr:to>
    <xdr:sp macro="" textlink="">
      <xdr:nvSpPr>
        <xdr:cNvPr id="255" name="円/楕円 254"/>
        <xdr:cNvSpPr/>
      </xdr:nvSpPr>
      <xdr:spPr>
        <a:xfrm>
          <a:off x="37465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88727</xdr:rowOff>
    </xdr:from>
    <xdr:ext cx="534377" cy="259045"/>
    <xdr:sp macro="" textlink="">
      <xdr:nvSpPr>
        <xdr:cNvPr id="256" name="テキスト ボックス 255"/>
        <xdr:cNvSpPr txBox="1"/>
      </xdr:nvSpPr>
      <xdr:spPr>
        <a:xfrm>
          <a:off x="3530111" y="162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22701</xdr:rowOff>
    </xdr:from>
    <xdr:to>
      <xdr:col>4</xdr:col>
      <xdr:colOff>206375</xdr:colOff>
      <xdr:row>96</xdr:row>
      <xdr:rowOff>124301</xdr:rowOff>
    </xdr:to>
    <xdr:sp macro="" textlink="">
      <xdr:nvSpPr>
        <xdr:cNvPr id="257" name="円/楕円 256"/>
        <xdr:cNvSpPr/>
      </xdr:nvSpPr>
      <xdr:spPr>
        <a:xfrm>
          <a:off x="2857500" y="16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140828</xdr:rowOff>
    </xdr:from>
    <xdr:ext cx="534377" cy="259045"/>
    <xdr:sp macro="" textlink="">
      <xdr:nvSpPr>
        <xdr:cNvPr id="258" name="テキスト ボックス 257"/>
        <xdr:cNvSpPr txBox="1"/>
      </xdr:nvSpPr>
      <xdr:spPr>
        <a:xfrm>
          <a:off x="2641111" y="162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128543</xdr:rowOff>
    </xdr:from>
    <xdr:to>
      <xdr:col>3</xdr:col>
      <xdr:colOff>3175</xdr:colOff>
      <xdr:row>97</xdr:row>
      <xdr:rowOff>58693</xdr:rowOff>
    </xdr:to>
    <xdr:sp macro="" textlink="">
      <xdr:nvSpPr>
        <xdr:cNvPr id="259" name="円/楕円 258"/>
        <xdr:cNvSpPr/>
      </xdr:nvSpPr>
      <xdr:spPr>
        <a:xfrm>
          <a:off x="1968500" y="165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75220</xdr:rowOff>
    </xdr:from>
    <xdr:ext cx="534377" cy="259045"/>
    <xdr:sp macro="" textlink="">
      <xdr:nvSpPr>
        <xdr:cNvPr id="260" name="テキスト ボックス 259"/>
        <xdr:cNvSpPr txBox="1"/>
      </xdr:nvSpPr>
      <xdr:spPr>
        <a:xfrm>
          <a:off x="1752111" y="163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20606</xdr:rowOff>
    </xdr:from>
    <xdr:to>
      <xdr:col>1</xdr:col>
      <xdr:colOff>485775</xdr:colOff>
      <xdr:row>97</xdr:row>
      <xdr:rowOff>122206</xdr:rowOff>
    </xdr:to>
    <xdr:sp macro="" textlink="">
      <xdr:nvSpPr>
        <xdr:cNvPr id="261" name="円/楕円 260"/>
        <xdr:cNvSpPr/>
      </xdr:nvSpPr>
      <xdr:spPr>
        <a:xfrm>
          <a:off x="1079500" y="166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138733</xdr:rowOff>
    </xdr:from>
    <xdr:ext cx="534377" cy="259045"/>
    <xdr:sp macro="" textlink="">
      <xdr:nvSpPr>
        <xdr:cNvPr id="262" name="テキスト ボックス 261"/>
        <xdr:cNvSpPr txBox="1"/>
      </xdr:nvSpPr>
      <xdr:spPr>
        <a:xfrm>
          <a:off x="863111" y="164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168932</xdr:rowOff>
    </xdr:from>
    <xdr:to>
      <xdr:col>15</xdr:col>
      <xdr:colOff>180975</xdr:colOff>
      <xdr:row>37</xdr:row>
      <xdr:rowOff>5541</xdr:rowOff>
    </xdr:to>
    <xdr:cxnSp macro="">
      <xdr:nvCxnSpPr>
        <xdr:cNvPr id="293" name="直線コネクタ 292"/>
        <xdr:cNvCxnSpPr/>
      </xdr:nvCxnSpPr>
      <xdr:spPr>
        <a:xfrm>
          <a:off x="9639300" y="6341132"/>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168932</xdr:rowOff>
    </xdr:from>
    <xdr:to>
      <xdr:col>14</xdr:col>
      <xdr:colOff>28575</xdr:colOff>
      <xdr:row>37</xdr:row>
      <xdr:rowOff>67204</xdr:rowOff>
    </xdr:to>
    <xdr:cxnSp macro="">
      <xdr:nvCxnSpPr>
        <xdr:cNvPr id="296" name="直線コネクタ 295"/>
        <xdr:cNvCxnSpPr/>
      </xdr:nvCxnSpPr>
      <xdr:spPr>
        <a:xfrm flipV="1">
          <a:off x="8750300" y="6341132"/>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67204</xdr:rowOff>
    </xdr:from>
    <xdr:to>
      <xdr:col>12</xdr:col>
      <xdr:colOff>511175</xdr:colOff>
      <xdr:row>37</xdr:row>
      <xdr:rowOff>67521</xdr:rowOff>
    </xdr:to>
    <xdr:cxnSp macro="">
      <xdr:nvCxnSpPr>
        <xdr:cNvPr id="299" name="直線コネクタ 298"/>
        <xdr:cNvCxnSpPr/>
      </xdr:nvCxnSpPr>
      <xdr:spPr>
        <a:xfrm flipV="1">
          <a:off x="7861300" y="6410854"/>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67521</xdr:rowOff>
    </xdr:from>
    <xdr:to>
      <xdr:col>11</xdr:col>
      <xdr:colOff>307975</xdr:colOff>
      <xdr:row>37</xdr:row>
      <xdr:rowOff>89140</xdr:rowOff>
    </xdr:to>
    <xdr:cxnSp macro="">
      <xdr:nvCxnSpPr>
        <xdr:cNvPr id="302" name="直線コネクタ 301"/>
        <xdr:cNvCxnSpPr/>
      </xdr:nvCxnSpPr>
      <xdr:spPr>
        <a:xfrm flipV="1">
          <a:off x="6972300" y="641117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126191</xdr:rowOff>
    </xdr:from>
    <xdr:to>
      <xdr:col>15</xdr:col>
      <xdr:colOff>231775</xdr:colOff>
      <xdr:row>37</xdr:row>
      <xdr:rowOff>56341</xdr:rowOff>
    </xdr:to>
    <xdr:sp macro="" textlink="">
      <xdr:nvSpPr>
        <xdr:cNvPr id="312" name="円/楕円 311"/>
        <xdr:cNvSpPr/>
      </xdr:nvSpPr>
      <xdr:spPr>
        <a:xfrm>
          <a:off x="10426700" y="62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104618</xdr:rowOff>
    </xdr:from>
    <xdr:ext cx="599010" cy="259045"/>
    <xdr:sp macro="" textlink="">
      <xdr:nvSpPr>
        <xdr:cNvPr id="313" name="補助費等該当値テキスト"/>
        <xdr:cNvSpPr txBox="1"/>
      </xdr:nvSpPr>
      <xdr:spPr>
        <a:xfrm>
          <a:off x="10528300" y="62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118132</xdr:rowOff>
    </xdr:from>
    <xdr:to>
      <xdr:col>14</xdr:col>
      <xdr:colOff>79375</xdr:colOff>
      <xdr:row>37</xdr:row>
      <xdr:rowOff>48282</xdr:rowOff>
    </xdr:to>
    <xdr:sp macro="" textlink="">
      <xdr:nvSpPr>
        <xdr:cNvPr id="314" name="円/楕円 313"/>
        <xdr:cNvSpPr/>
      </xdr:nvSpPr>
      <xdr:spPr>
        <a:xfrm>
          <a:off x="9588500" y="62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64809</xdr:rowOff>
    </xdr:from>
    <xdr:ext cx="599010" cy="259045"/>
    <xdr:sp macro="" textlink="">
      <xdr:nvSpPr>
        <xdr:cNvPr id="315" name="テキスト ボックス 314"/>
        <xdr:cNvSpPr txBox="1"/>
      </xdr:nvSpPr>
      <xdr:spPr>
        <a:xfrm>
          <a:off x="9339794" y="606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16404</xdr:rowOff>
    </xdr:from>
    <xdr:to>
      <xdr:col>12</xdr:col>
      <xdr:colOff>561975</xdr:colOff>
      <xdr:row>37</xdr:row>
      <xdr:rowOff>118004</xdr:rowOff>
    </xdr:to>
    <xdr:sp macro="" textlink="">
      <xdr:nvSpPr>
        <xdr:cNvPr id="316" name="円/楕円 315"/>
        <xdr:cNvSpPr/>
      </xdr:nvSpPr>
      <xdr:spPr>
        <a:xfrm>
          <a:off x="8699500" y="6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134531</xdr:rowOff>
    </xdr:from>
    <xdr:ext cx="599010" cy="259045"/>
    <xdr:sp macro="" textlink="">
      <xdr:nvSpPr>
        <xdr:cNvPr id="317" name="テキスト ボックス 316"/>
        <xdr:cNvSpPr txBox="1"/>
      </xdr:nvSpPr>
      <xdr:spPr>
        <a:xfrm>
          <a:off x="8450794" y="613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16721</xdr:rowOff>
    </xdr:from>
    <xdr:to>
      <xdr:col>11</xdr:col>
      <xdr:colOff>358775</xdr:colOff>
      <xdr:row>37</xdr:row>
      <xdr:rowOff>118321</xdr:rowOff>
    </xdr:to>
    <xdr:sp macro="" textlink="">
      <xdr:nvSpPr>
        <xdr:cNvPr id="318" name="円/楕円 317"/>
        <xdr:cNvSpPr/>
      </xdr:nvSpPr>
      <xdr:spPr>
        <a:xfrm>
          <a:off x="7810500" y="63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134848</xdr:rowOff>
    </xdr:from>
    <xdr:ext cx="599010" cy="259045"/>
    <xdr:sp macro="" textlink="">
      <xdr:nvSpPr>
        <xdr:cNvPr id="319" name="テキスト ボックス 318"/>
        <xdr:cNvSpPr txBox="1"/>
      </xdr:nvSpPr>
      <xdr:spPr>
        <a:xfrm>
          <a:off x="7561794" y="61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38340</xdr:rowOff>
    </xdr:from>
    <xdr:to>
      <xdr:col>10</xdr:col>
      <xdr:colOff>155575</xdr:colOff>
      <xdr:row>37</xdr:row>
      <xdr:rowOff>139940</xdr:rowOff>
    </xdr:to>
    <xdr:sp macro="" textlink="">
      <xdr:nvSpPr>
        <xdr:cNvPr id="320" name="円/楕円 319"/>
        <xdr:cNvSpPr/>
      </xdr:nvSpPr>
      <xdr:spPr>
        <a:xfrm>
          <a:off x="6921500" y="6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156467</xdr:rowOff>
    </xdr:from>
    <xdr:ext cx="599010" cy="259045"/>
    <xdr:sp macro="" textlink="">
      <xdr:nvSpPr>
        <xdr:cNvPr id="321" name="テキスト ボックス 320"/>
        <xdr:cNvSpPr txBox="1"/>
      </xdr:nvSpPr>
      <xdr:spPr>
        <a:xfrm>
          <a:off x="6672794" y="615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182,154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85571</xdr:rowOff>
    </xdr:from>
    <xdr:to>
      <xdr:col>15</xdr:col>
      <xdr:colOff>180975</xdr:colOff>
      <xdr:row>57</xdr:row>
      <xdr:rowOff>28453</xdr:rowOff>
    </xdr:to>
    <xdr:cxnSp macro="">
      <xdr:nvCxnSpPr>
        <xdr:cNvPr id="352" name="直線コネクタ 351"/>
        <xdr:cNvCxnSpPr/>
      </xdr:nvCxnSpPr>
      <xdr:spPr>
        <a:xfrm flipV="1">
          <a:off x="9639300" y="9515321"/>
          <a:ext cx="838200" cy="2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28453</xdr:rowOff>
    </xdr:from>
    <xdr:to>
      <xdr:col>14</xdr:col>
      <xdr:colOff>28575</xdr:colOff>
      <xdr:row>57</xdr:row>
      <xdr:rowOff>147238</xdr:rowOff>
    </xdr:to>
    <xdr:cxnSp macro="">
      <xdr:nvCxnSpPr>
        <xdr:cNvPr id="355" name="直線コネクタ 354"/>
        <xdr:cNvCxnSpPr/>
      </xdr:nvCxnSpPr>
      <xdr:spPr>
        <a:xfrm flipV="1">
          <a:off x="8750300" y="9801103"/>
          <a:ext cx="8890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27245</xdr:rowOff>
    </xdr:from>
    <xdr:to>
      <xdr:col>12</xdr:col>
      <xdr:colOff>511175</xdr:colOff>
      <xdr:row>57</xdr:row>
      <xdr:rowOff>147238</xdr:rowOff>
    </xdr:to>
    <xdr:cxnSp macro="">
      <xdr:nvCxnSpPr>
        <xdr:cNvPr id="358" name="直線コネクタ 357"/>
        <xdr:cNvCxnSpPr/>
      </xdr:nvCxnSpPr>
      <xdr:spPr>
        <a:xfrm>
          <a:off x="7861300" y="9799895"/>
          <a:ext cx="889000" cy="1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27245</xdr:rowOff>
    </xdr:from>
    <xdr:to>
      <xdr:col>11</xdr:col>
      <xdr:colOff>307975</xdr:colOff>
      <xdr:row>57</xdr:row>
      <xdr:rowOff>154932</xdr:rowOff>
    </xdr:to>
    <xdr:cxnSp macro="">
      <xdr:nvCxnSpPr>
        <xdr:cNvPr id="361" name="直線コネクタ 360"/>
        <xdr:cNvCxnSpPr/>
      </xdr:nvCxnSpPr>
      <xdr:spPr>
        <a:xfrm flipV="1">
          <a:off x="6972300" y="9799895"/>
          <a:ext cx="889000" cy="1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34771</xdr:rowOff>
    </xdr:from>
    <xdr:to>
      <xdr:col>15</xdr:col>
      <xdr:colOff>231775</xdr:colOff>
      <xdr:row>55</xdr:row>
      <xdr:rowOff>136371</xdr:rowOff>
    </xdr:to>
    <xdr:sp macro="" textlink="">
      <xdr:nvSpPr>
        <xdr:cNvPr id="371" name="円/楕円 370"/>
        <xdr:cNvSpPr/>
      </xdr:nvSpPr>
      <xdr:spPr>
        <a:xfrm>
          <a:off x="10426700" y="94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57648</xdr:rowOff>
    </xdr:from>
    <xdr:ext cx="599010" cy="259045"/>
    <xdr:sp macro="" textlink="">
      <xdr:nvSpPr>
        <xdr:cNvPr id="372" name="普通建設事業費該当値テキスト"/>
        <xdr:cNvSpPr txBox="1"/>
      </xdr:nvSpPr>
      <xdr:spPr>
        <a:xfrm>
          <a:off x="10528300" y="931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149103</xdr:rowOff>
    </xdr:from>
    <xdr:to>
      <xdr:col>14</xdr:col>
      <xdr:colOff>79375</xdr:colOff>
      <xdr:row>57</xdr:row>
      <xdr:rowOff>79253</xdr:rowOff>
    </xdr:to>
    <xdr:sp macro="" textlink="">
      <xdr:nvSpPr>
        <xdr:cNvPr id="373" name="円/楕円 372"/>
        <xdr:cNvSpPr/>
      </xdr:nvSpPr>
      <xdr:spPr>
        <a:xfrm>
          <a:off x="9588500" y="97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70380</xdr:rowOff>
    </xdr:from>
    <xdr:ext cx="599010" cy="259045"/>
    <xdr:sp macro="" textlink="">
      <xdr:nvSpPr>
        <xdr:cNvPr id="374" name="テキスト ボックス 373"/>
        <xdr:cNvSpPr txBox="1"/>
      </xdr:nvSpPr>
      <xdr:spPr>
        <a:xfrm>
          <a:off x="9339794" y="984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96438</xdr:rowOff>
    </xdr:from>
    <xdr:to>
      <xdr:col>12</xdr:col>
      <xdr:colOff>561975</xdr:colOff>
      <xdr:row>58</xdr:row>
      <xdr:rowOff>26588</xdr:rowOff>
    </xdr:to>
    <xdr:sp macro="" textlink="">
      <xdr:nvSpPr>
        <xdr:cNvPr id="375" name="円/楕円 374"/>
        <xdr:cNvSpPr/>
      </xdr:nvSpPr>
      <xdr:spPr>
        <a:xfrm>
          <a:off x="8699500" y="98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17715</xdr:rowOff>
    </xdr:from>
    <xdr:ext cx="534377" cy="259045"/>
    <xdr:sp macro="" textlink="">
      <xdr:nvSpPr>
        <xdr:cNvPr id="376" name="テキスト ボックス 375"/>
        <xdr:cNvSpPr txBox="1"/>
      </xdr:nvSpPr>
      <xdr:spPr>
        <a:xfrm>
          <a:off x="8483111" y="99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147895</xdr:rowOff>
    </xdr:from>
    <xdr:to>
      <xdr:col>11</xdr:col>
      <xdr:colOff>358775</xdr:colOff>
      <xdr:row>57</xdr:row>
      <xdr:rowOff>78045</xdr:rowOff>
    </xdr:to>
    <xdr:sp macro="" textlink="">
      <xdr:nvSpPr>
        <xdr:cNvPr id="377" name="円/楕円 376"/>
        <xdr:cNvSpPr/>
      </xdr:nvSpPr>
      <xdr:spPr>
        <a:xfrm>
          <a:off x="7810500" y="97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69172</xdr:rowOff>
    </xdr:from>
    <xdr:ext cx="599010" cy="259045"/>
    <xdr:sp macro="" textlink="">
      <xdr:nvSpPr>
        <xdr:cNvPr id="378" name="テキスト ボックス 377"/>
        <xdr:cNvSpPr txBox="1"/>
      </xdr:nvSpPr>
      <xdr:spPr>
        <a:xfrm>
          <a:off x="7561794" y="984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104132</xdr:rowOff>
    </xdr:from>
    <xdr:to>
      <xdr:col>10</xdr:col>
      <xdr:colOff>155575</xdr:colOff>
      <xdr:row>58</xdr:row>
      <xdr:rowOff>34282</xdr:rowOff>
    </xdr:to>
    <xdr:sp macro="" textlink="">
      <xdr:nvSpPr>
        <xdr:cNvPr id="379" name="円/楕円 378"/>
        <xdr:cNvSpPr/>
      </xdr:nvSpPr>
      <xdr:spPr>
        <a:xfrm>
          <a:off x="6921500" y="98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25409</xdr:rowOff>
    </xdr:from>
    <xdr:ext cx="534377" cy="259045"/>
    <xdr:sp macro="" textlink="">
      <xdr:nvSpPr>
        <xdr:cNvPr id="380" name="テキスト ボックス 379"/>
        <xdr:cNvSpPr txBox="1"/>
      </xdr:nvSpPr>
      <xdr:spPr>
        <a:xfrm>
          <a:off x="6705111" y="99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75772</xdr:rowOff>
    </xdr:from>
    <xdr:to>
      <xdr:col>15</xdr:col>
      <xdr:colOff>180975</xdr:colOff>
      <xdr:row>76</xdr:row>
      <xdr:rowOff>140238</xdr:rowOff>
    </xdr:to>
    <xdr:cxnSp macro="">
      <xdr:nvCxnSpPr>
        <xdr:cNvPr id="409" name="直線コネクタ 408"/>
        <xdr:cNvCxnSpPr/>
      </xdr:nvCxnSpPr>
      <xdr:spPr>
        <a:xfrm flipV="1">
          <a:off x="9639300" y="12934522"/>
          <a:ext cx="838200" cy="2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24972</xdr:rowOff>
    </xdr:from>
    <xdr:to>
      <xdr:col>15</xdr:col>
      <xdr:colOff>231775</xdr:colOff>
      <xdr:row>75</xdr:row>
      <xdr:rowOff>126572</xdr:rowOff>
    </xdr:to>
    <xdr:sp macro="" textlink="">
      <xdr:nvSpPr>
        <xdr:cNvPr id="419" name="円/楕円 418"/>
        <xdr:cNvSpPr/>
      </xdr:nvSpPr>
      <xdr:spPr>
        <a:xfrm>
          <a:off x="10426700" y="128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47849</xdr:rowOff>
    </xdr:from>
    <xdr:ext cx="599010" cy="259045"/>
    <xdr:sp macro="" textlink="">
      <xdr:nvSpPr>
        <xdr:cNvPr id="420" name="普通建設事業費 （ うち新規整備　）該当値テキスト"/>
        <xdr:cNvSpPr txBox="1"/>
      </xdr:nvSpPr>
      <xdr:spPr>
        <a:xfrm>
          <a:off x="10528300" y="127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89438</xdr:rowOff>
    </xdr:from>
    <xdr:to>
      <xdr:col>14</xdr:col>
      <xdr:colOff>79375</xdr:colOff>
      <xdr:row>77</xdr:row>
      <xdr:rowOff>19588</xdr:rowOff>
    </xdr:to>
    <xdr:sp macro="" textlink="">
      <xdr:nvSpPr>
        <xdr:cNvPr id="421" name="円/楕円 420"/>
        <xdr:cNvSpPr/>
      </xdr:nvSpPr>
      <xdr:spPr>
        <a:xfrm>
          <a:off x="9588500" y="131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36114</xdr:rowOff>
    </xdr:from>
    <xdr:ext cx="599010" cy="259045"/>
    <xdr:sp macro="" textlink="">
      <xdr:nvSpPr>
        <xdr:cNvPr id="422" name="テキスト ボックス 421"/>
        <xdr:cNvSpPr txBox="1"/>
      </xdr:nvSpPr>
      <xdr:spPr>
        <a:xfrm>
          <a:off x="9339794" y="1289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594</xdr:rowOff>
    </xdr:from>
    <xdr:to>
      <xdr:col>15</xdr:col>
      <xdr:colOff>180975</xdr:colOff>
      <xdr:row>99</xdr:row>
      <xdr:rowOff>10499</xdr:rowOff>
    </xdr:to>
    <xdr:cxnSp macro="">
      <xdr:nvCxnSpPr>
        <xdr:cNvPr id="451" name="直線コネクタ 450"/>
        <xdr:cNvCxnSpPr/>
      </xdr:nvCxnSpPr>
      <xdr:spPr>
        <a:xfrm flipV="1">
          <a:off x="9639300" y="16974144"/>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121244</xdr:rowOff>
    </xdr:from>
    <xdr:to>
      <xdr:col>15</xdr:col>
      <xdr:colOff>231775</xdr:colOff>
      <xdr:row>99</xdr:row>
      <xdr:rowOff>51394</xdr:rowOff>
    </xdr:to>
    <xdr:sp macro="" textlink="">
      <xdr:nvSpPr>
        <xdr:cNvPr id="461" name="円/楕円 460"/>
        <xdr:cNvSpPr/>
      </xdr:nvSpPr>
      <xdr:spPr>
        <a:xfrm>
          <a:off x="10426700" y="169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36171</xdr:rowOff>
    </xdr:from>
    <xdr:ext cx="534377" cy="259045"/>
    <xdr:sp macro="" textlink="">
      <xdr:nvSpPr>
        <xdr:cNvPr id="462" name="普通建設事業費 （ うち更新整備　）該当値テキスト"/>
        <xdr:cNvSpPr txBox="1"/>
      </xdr:nvSpPr>
      <xdr:spPr>
        <a:xfrm>
          <a:off x="10528300" y="1683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131149</xdr:rowOff>
    </xdr:from>
    <xdr:to>
      <xdr:col>14</xdr:col>
      <xdr:colOff>79375</xdr:colOff>
      <xdr:row>99</xdr:row>
      <xdr:rowOff>61299</xdr:rowOff>
    </xdr:to>
    <xdr:sp macro="" textlink="">
      <xdr:nvSpPr>
        <xdr:cNvPr id="463" name="円/楕円 462"/>
        <xdr:cNvSpPr/>
      </xdr:nvSpPr>
      <xdr:spPr>
        <a:xfrm>
          <a:off x="9588500" y="169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52426</xdr:rowOff>
    </xdr:from>
    <xdr:ext cx="469744" cy="259045"/>
    <xdr:sp macro="" textlink="">
      <xdr:nvSpPr>
        <xdr:cNvPr id="464" name="テキスト ボックス 463"/>
        <xdr:cNvSpPr txBox="1"/>
      </xdr:nvSpPr>
      <xdr:spPr>
        <a:xfrm>
          <a:off x="9404427" y="1702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33415</xdr:rowOff>
    </xdr:from>
    <xdr:to>
      <xdr:col>23</xdr:col>
      <xdr:colOff>517525</xdr:colOff>
      <xdr:row>38</xdr:row>
      <xdr:rowOff>139700</xdr:rowOff>
    </xdr:to>
    <xdr:cxnSp macro="">
      <xdr:nvCxnSpPr>
        <xdr:cNvPr id="491" name="直線コネクタ 490"/>
        <xdr:cNvCxnSpPr/>
      </xdr:nvCxnSpPr>
      <xdr:spPr>
        <a:xfrm>
          <a:off x="15481300" y="6548515"/>
          <a:ext cx="838200" cy="1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76488</xdr:rowOff>
    </xdr:from>
    <xdr:to>
      <xdr:col>22</xdr:col>
      <xdr:colOff>365125</xdr:colOff>
      <xdr:row>38</xdr:row>
      <xdr:rowOff>33415</xdr:rowOff>
    </xdr:to>
    <xdr:cxnSp macro="">
      <xdr:nvCxnSpPr>
        <xdr:cNvPr id="494" name="直線コネクタ 493"/>
        <xdr:cNvCxnSpPr/>
      </xdr:nvCxnSpPr>
      <xdr:spPr>
        <a:xfrm>
          <a:off x="14592300" y="6420138"/>
          <a:ext cx="889000" cy="12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35559</xdr:rowOff>
    </xdr:from>
    <xdr:to>
      <xdr:col>21</xdr:col>
      <xdr:colOff>161925</xdr:colOff>
      <xdr:row>37</xdr:row>
      <xdr:rowOff>76488</xdr:rowOff>
    </xdr:to>
    <xdr:cxnSp macro="">
      <xdr:nvCxnSpPr>
        <xdr:cNvPr id="497" name="直線コネクタ 496"/>
        <xdr:cNvCxnSpPr/>
      </xdr:nvCxnSpPr>
      <xdr:spPr>
        <a:xfrm>
          <a:off x="13703300" y="6379209"/>
          <a:ext cx="889000" cy="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35559</xdr:rowOff>
    </xdr:from>
    <xdr:to>
      <xdr:col>19</xdr:col>
      <xdr:colOff>644525</xdr:colOff>
      <xdr:row>37</xdr:row>
      <xdr:rowOff>64719</xdr:rowOff>
    </xdr:to>
    <xdr:cxnSp macro="">
      <xdr:nvCxnSpPr>
        <xdr:cNvPr id="500" name="直線コネクタ 499"/>
        <xdr:cNvCxnSpPr/>
      </xdr:nvCxnSpPr>
      <xdr:spPr>
        <a:xfrm flipV="1">
          <a:off x="12814300" y="6379209"/>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154065</xdr:rowOff>
    </xdr:from>
    <xdr:to>
      <xdr:col>22</xdr:col>
      <xdr:colOff>415925</xdr:colOff>
      <xdr:row>38</xdr:row>
      <xdr:rowOff>84215</xdr:rowOff>
    </xdr:to>
    <xdr:sp macro="" textlink="">
      <xdr:nvSpPr>
        <xdr:cNvPr id="512" name="円/楕円 511"/>
        <xdr:cNvSpPr/>
      </xdr:nvSpPr>
      <xdr:spPr>
        <a:xfrm>
          <a:off x="15430500" y="64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100742</xdr:rowOff>
    </xdr:from>
    <xdr:ext cx="534377" cy="259045"/>
    <xdr:sp macro="" textlink="">
      <xdr:nvSpPr>
        <xdr:cNvPr id="513" name="テキスト ボックス 512"/>
        <xdr:cNvSpPr txBox="1"/>
      </xdr:nvSpPr>
      <xdr:spPr>
        <a:xfrm>
          <a:off x="15214111" y="627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25688</xdr:rowOff>
    </xdr:from>
    <xdr:to>
      <xdr:col>21</xdr:col>
      <xdr:colOff>212725</xdr:colOff>
      <xdr:row>37</xdr:row>
      <xdr:rowOff>127288</xdr:rowOff>
    </xdr:to>
    <xdr:sp macro="" textlink="">
      <xdr:nvSpPr>
        <xdr:cNvPr id="514" name="円/楕円 513"/>
        <xdr:cNvSpPr/>
      </xdr:nvSpPr>
      <xdr:spPr>
        <a:xfrm>
          <a:off x="14541500" y="63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143815</xdr:rowOff>
    </xdr:from>
    <xdr:ext cx="534377" cy="259045"/>
    <xdr:sp macro="" textlink="">
      <xdr:nvSpPr>
        <xdr:cNvPr id="515" name="テキスト ボックス 514"/>
        <xdr:cNvSpPr txBox="1"/>
      </xdr:nvSpPr>
      <xdr:spPr>
        <a:xfrm>
          <a:off x="14325111" y="614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156209</xdr:rowOff>
    </xdr:from>
    <xdr:to>
      <xdr:col>20</xdr:col>
      <xdr:colOff>9525</xdr:colOff>
      <xdr:row>37</xdr:row>
      <xdr:rowOff>86359</xdr:rowOff>
    </xdr:to>
    <xdr:sp macro="" textlink="">
      <xdr:nvSpPr>
        <xdr:cNvPr id="516" name="円/楕円 515"/>
        <xdr:cNvSpPr/>
      </xdr:nvSpPr>
      <xdr:spPr>
        <a:xfrm>
          <a:off x="13652500" y="63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102886</xdr:rowOff>
    </xdr:from>
    <xdr:ext cx="534377" cy="259045"/>
    <xdr:sp macro="" textlink="">
      <xdr:nvSpPr>
        <xdr:cNvPr id="517" name="テキスト ボックス 516"/>
        <xdr:cNvSpPr txBox="1"/>
      </xdr:nvSpPr>
      <xdr:spPr>
        <a:xfrm>
          <a:off x="13436111" y="61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13919</xdr:rowOff>
    </xdr:from>
    <xdr:to>
      <xdr:col>18</xdr:col>
      <xdr:colOff>492125</xdr:colOff>
      <xdr:row>37</xdr:row>
      <xdr:rowOff>115519</xdr:rowOff>
    </xdr:to>
    <xdr:sp macro="" textlink="">
      <xdr:nvSpPr>
        <xdr:cNvPr id="518" name="円/楕円 517"/>
        <xdr:cNvSpPr/>
      </xdr:nvSpPr>
      <xdr:spPr>
        <a:xfrm>
          <a:off x="127635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132046</xdr:rowOff>
    </xdr:from>
    <xdr:ext cx="534377" cy="259045"/>
    <xdr:sp macro="" textlink="">
      <xdr:nvSpPr>
        <xdr:cNvPr id="519" name="テキスト ボックス 518"/>
        <xdr:cNvSpPr txBox="1"/>
      </xdr:nvSpPr>
      <xdr:spPr>
        <a:xfrm>
          <a:off x="12547111" y="61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52896</xdr:rowOff>
    </xdr:from>
    <xdr:to>
      <xdr:col>23</xdr:col>
      <xdr:colOff>517525</xdr:colOff>
      <xdr:row>76</xdr:row>
      <xdr:rowOff>53198</xdr:rowOff>
    </xdr:to>
    <xdr:cxnSp macro="">
      <xdr:nvCxnSpPr>
        <xdr:cNvPr id="601" name="直線コネクタ 600"/>
        <xdr:cNvCxnSpPr/>
      </xdr:nvCxnSpPr>
      <xdr:spPr>
        <a:xfrm flipV="1">
          <a:off x="15481300" y="13083096"/>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171266</xdr:rowOff>
    </xdr:from>
    <xdr:to>
      <xdr:col>22</xdr:col>
      <xdr:colOff>365125</xdr:colOff>
      <xdr:row>76</xdr:row>
      <xdr:rowOff>53198</xdr:rowOff>
    </xdr:to>
    <xdr:cxnSp macro="">
      <xdr:nvCxnSpPr>
        <xdr:cNvPr id="604" name="直線コネクタ 603"/>
        <xdr:cNvCxnSpPr/>
      </xdr:nvCxnSpPr>
      <xdr:spPr>
        <a:xfrm>
          <a:off x="14592300" y="13030016"/>
          <a:ext cx="889000" cy="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147651</xdr:rowOff>
    </xdr:from>
    <xdr:to>
      <xdr:col>21</xdr:col>
      <xdr:colOff>161925</xdr:colOff>
      <xdr:row>75</xdr:row>
      <xdr:rowOff>171266</xdr:rowOff>
    </xdr:to>
    <xdr:cxnSp macro="">
      <xdr:nvCxnSpPr>
        <xdr:cNvPr id="607" name="直線コネクタ 606"/>
        <xdr:cNvCxnSpPr/>
      </xdr:nvCxnSpPr>
      <xdr:spPr>
        <a:xfrm>
          <a:off x="13703300" y="13006401"/>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127474</xdr:rowOff>
    </xdr:from>
    <xdr:to>
      <xdr:col>19</xdr:col>
      <xdr:colOff>644525</xdr:colOff>
      <xdr:row>75</xdr:row>
      <xdr:rowOff>147651</xdr:rowOff>
    </xdr:to>
    <xdr:cxnSp macro="">
      <xdr:nvCxnSpPr>
        <xdr:cNvPr id="610" name="直線コネクタ 609"/>
        <xdr:cNvCxnSpPr/>
      </xdr:nvCxnSpPr>
      <xdr:spPr>
        <a:xfrm>
          <a:off x="12814300" y="12986224"/>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2096</xdr:rowOff>
    </xdr:from>
    <xdr:to>
      <xdr:col>23</xdr:col>
      <xdr:colOff>568325</xdr:colOff>
      <xdr:row>76</xdr:row>
      <xdr:rowOff>103696</xdr:rowOff>
    </xdr:to>
    <xdr:sp macro="" textlink="">
      <xdr:nvSpPr>
        <xdr:cNvPr id="620" name="円/楕円 619"/>
        <xdr:cNvSpPr/>
      </xdr:nvSpPr>
      <xdr:spPr>
        <a:xfrm>
          <a:off x="16268700" y="130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151973</xdr:rowOff>
    </xdr:from>
    <xdr:ext cx="534377" cy="259045"/>
    <xdr:sp macro="" textlink="">
      <xdr:nvSpPr>
        <xdr:cNvPr id="621" name="公債費該当値テキスト"/>
        <xdr:cNvSpPr txBox="1"/>
      </xdr:nvSpPr>
      <xdr:spPr>
        <a:xfrm>
          <a:off x="16370300" y="130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93,986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2398</xdr:rowOff>
    </xdr:from>
    <xdr:to>
      <xdr:col>22</xdr:col>
      <xdr:colOff>415925</xdr:colOff>
      <xdr:row>76</xdr:row>
      <xdr:rowOff>103998</xdr:rowOff>
    </xdr:to>
    <xdr:sp macro="" textlink="">
      <xdr:nvSpPr>
        <xdr:cNvPr id="622" name="円/楕円 621"/>
        <xdr:cNvSpPr/>
      </xdr:nvSpPr>
      <xdr:spPr>
        <a:xfrm>
          <a:off x="15430500" y="13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95125</xdr:rowOff>
    </xdr:from>
    <xdr:ext cx="534377" cy="259045"/>
    <xdr:sp macro="" textlink="">
      <xdr:nvSpPr>
        <xdr:cNvPr id="623" name="テキスト ボックス 622"/>
        <xdr:cNvSpPr txBox="1"/>
      </xdr:nvSpPr>
      <xdr:spPr>
        <a:xfrm>
          <a:off x="15214111" y="131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120465</xdr:rowOff>
    </xdr:from>
    <xdr:to>
      <xdr:col>21</xdr:col>
      <xdr:colOff>212725</xdr:colOff>
      <xdr:row>76</xdr:row>
      <xdr:rowOff>50614</xdr:rowOff>
    </xdr:to>
    <xdr:sp macro="" textlink="">
      <xdr:nvSpPr>
        <xdr:cNvPr id="624" name="円/楕円 623"/>
        <xdr:cNvSpPr/>
      </xdr:nvSpPr>
      <xdr:spPr>
        <a:xfrm>
          <a:off x="14541500" y="12979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41743</xdr:rowOff>
    </xdr:from>
    <xdr:ext cx="599010" cy="259045"/>
    <xdr:sp macro="" textlink="">
      <xdr:nvSpPr>
        <xdr:cNvPr id="625" name="テキスト ボックス 624"/>
        <xdr:cNvSpPr txBox="1"/>
      </xdr:nvSpPr>
      <xdr:spPr>
        <a:xfrm>
          <a:off x="14292794" y="1307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96851</xdr:rowOff>
    </xdr:from>
    <xdr:to>
      <xdr:col>20</xdr:col>
      <xdr:colOff>9525</xdr:colOff>
      <xdr:row>76</xdr:row>
      <xdr:rowOff>27000</xdr:rowOff>
    </xdr:to>
    <xdr:sp macro="" textlink="">
      <xdr:nvSpPr>
        <xdr:cNvPr id="626" name="円/楕円 625"/>
        <xdr:cNvSpPr/>
      </xdr:nvSpPr>
      <xdr:spPr>
        <a:xfrm>
          <a:off x="13652500" y="12955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18128</xdr:rowOff>
    </xdr:from>
    <xdr:ext cx="599010" cy="259045"/>
    <xdr:sp macro="" textlink="">
      <xdr:nvSpPr>
        <xdr:cNvPr id="627" name="テキスト ボックス 626"/>
        <xdr:cNvSpPr txBox="1"/>
      </xdr:nvSpPr>
      <xdr:spPr>
        <a:xfrm>
          <a:off x="13403794" y="1304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76674</xdr:rowOff>
    </xdr:from>
    <xdr:to>
      <xdr:col>18</xdr:col>
      <xdr:colOff>492125</xdr:colOff>
      <xdr:row>76</xdr:row>
      <xdr:rowOff>6824</xdr:rowOff>
    </xdr:to>
    <xdr:sp macro="" textlink="">
      <xdr:nvSpPr>
        <xdr:cNvPr id="628" name="円/楕円 627"/>
        <xdr:cNvSpPr/>
      </xdr:nvSpPr>
      <xdr:spPr>
        <a:xfrm>
          <a:off x="12763500" y="129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169401</xdr:rowOff>
    </xdr:from>
    <xdr:ext cx="599010" cy="259045"/>
    <xdr:sp macro="" textlink="">
      <xdr:nvSpPr>
        <xdr:cNvPr id="629" name="テキスト ボックス 628"/>
        <xdr:cNvSpPr txBox="1"/>
      </xdr:nvSpPr>
      <xdr:spPr>
        <a:xfrm>
          <a:off x="12514794" y="1302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11285</xdr:rowOff>
    </xdr:from>
    <xdr:to>
      <xdr:col>23</xdr:col>
      <xdr:colOff>517525</xdr:colOff>
      <xdr:row>95</xdr:row>
      <xdr:rowOff>76836</xdr:rowOff>
    </xdr:to>
    <xdr:cxnSp macro="">
      <xdr:nvCxnSpPr>
        <xdr:cNvPr id="654" name="直線コネクタ 653"/>
        <xdr:cNvCxnSpPr/>
      </xdr:nvCxnSpPr>
      <xdr:spPr>
        <a:xfrm>
          <a:off x="15481300" y="16299035"/>
          <a:ext cx="838200" cy="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58479</xdr:rowOff>
    </xdr:from>
    <xdr:to>
      <xdr:col>22</xdr:col>
      <xdr:colOff>365125</xdr:colOff>
      <xdr:row>95</xdr:row>
      <xdr:rowOff>11285</xdr:rowOff>
    </xdr:to>
    <xdr:cxnSp macro="">
      <xdr:nvCxnSpPr>
        <xdr:cNvPr id="657" name="直線コネクタ 656"/>
        <xdr:cNvCxnSpPr/>
      </xdr:nvCxnSpPr>
      <xdr:spPr>
        <a:xfrm>
          <a:off x="14592300" y="16174779"/>
          <a:ext cx="889000" cy="1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58479</xdr:rowOff>
    </xdr:from>
    <xdr:to>
      <xdr:col>21</xdr:col>
      <xdr:colOff>161925</xdr:colOff>
      <xdr:row>94</xdr:row>
      <xdr:rowOff>108902</xdr:rowOff>
    </xdr:to>
    <xdr:cxnSp macro="">
      <xdr:nvCxnSpPr>
        <xdr:cNvPr id="660" name="直線コネクタ 659"/>
        <xdr:cNvCxnSpPr/>
      </xdr:nvCxnSpPr>
      <xdr:spPr>
        <a:xfrm flipV="1">
          <a:off x="13703300" y="16174779"/>
          <a:ext cx="889000" cy="5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108902</xdr:rowOff>
    </xdr:from>
    <xdr:to>
      <xdr:col>19</xdr:col>
      <xdr:colOff>644525</xdr:colOff>
      <xdr:row>95</xdr:row>
      <xdr:rowOff>104879</xdr:rowOff>
    </xdr:to>
    <xdr:cxnSp macro="">
      <xdr:nvCxnSpPr>
        <xdr:cNvPr id="663" name="直線コネクタ 662"/>
        <xdr:cNvCxnSpPr/>
      </xdr:nvCxnSpPr>
      <xdr:spPr>
        <a:xfrm flipV="1">
          <a:off x="12814300" y="16225202"/>
          <a:ext cx="889000" cy="16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26036</xdr:rowOff>
    </xdr:from>
    <xdr:to>
      <xdr:col>23</xdr:col>
      <xdr:colOff>568325</xdr:colOff>
      <xdr:row>95</xdr:row>
      <xdr:rowOff>127636</xdr:rowOff>
    </xdr:to>
    <xdr:sp macro="" textlink="">
      <xdr:nvSpPr>
        <xdr:cNvPr id="673" name="円/楕円 672"/>
        <xdr:cNvSpPr/>
      </xdr:nvSpPr>
      <xdr:spPr>
        <a:xfrm>
          <a:off x="16268700" y="163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48913</xdr:rowOff>
    </xdr:from>
    <xdr:ext cx="534377" cy="259045"/>
    <xdr:sp macro="" textlink="">
      <xdr:nvSpPr>
        <xdr:cNvPr id="674" name="積立金該当値テキスト"/>
        <xdr:cNvSpPr txBox="1"/>
      </xdr:nvSpPr>
      <xdr:spPr>
        <a:xfrm>
          <a:off x="16370300" y="161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131935</xdr:rowOff>
    </xdr:from>
    <xdr:to>
      <xdr:col>22</xdr:col>
      <xdr:colOff>415925</xdr:colOff>
      <xdr:row>95</xdr:row>
      <xdr:rowOff>62085</xdr:rowOff>
    </xdr:to>
    <xdr:sp macro="" textlink="">
      <xdr:nvSpPr>
        <xdr:cNvPr id="675" name="円/楕円 674"/>
        <xdr:cNvSpPr/>
      </xdr:nvSpPr>
      <xdr:spPr>
        <a:xfrm>
          <a:off x="15430500" y="162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78612</xdr:rowOff>
    </xdr:from>
    <xdr:ext cx="534377" cy="259045"/>
    <xdr:sp macro="" textlink="">
      <xdr:nvSpPr>
        <xdr:cNvPr id="676" name="テキスト ボックス 675"/>
        <xdr:cNvSpPr txBox="1"/>
      </xdr:nvSpPr>
      <xdr:spPr>
        <a:xfrm>
          <a:off x="15214111" y="160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7679</xdr:rowOff>
    </xdr:from>
    <xdr:to>
      <xdr:col>21</xdr:col>
      <xdr:colOff>212725</xdr:colOff>
      <xdr:row>94</xdr:row>
      <xdr:rowOff>109279</xdr:rowOff>
    </xdr:to>
    <xdr:sp macro="" textlink="">
      <xdr:nvSpPr>
        <xdr:cNvPr id="677" name="円/楕円 676"/>
        <xdr:cNvSpPr/>
      </xdr:nvSpPr>
      <xdr:spPr>
        <a:xfrm>
          <a:off x="14541500" y="161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125806</xdr:rowOff>
    </xdr:from>
    <xdr:ext cx="599010" cy="259045"/>
    <xdr:sp macro="" textlink="">
      <xdr:nvSpPr>
        <xdr:cNvPr id="678" name="テキスト ボックス 677"/>
        <xdr:cNvSpPr txBox="1"/>
      </xdr:nvSpPr>
      <xdr:spPr>
        <a:xfrm>
          <a:off x="14292794" y="158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58102</xdr:rowOff>
    </xdr:from>
    <xdr:to>
      <xdr:col>20</xdr:col>
      <xdr:colOff>9525</xdr:colOff>
      <xdr:row>94</xdr:row>
      <xdr:rowOff>159702</xdr:rowOff>
    </xdr:to>
    <xdr:sp macro="" textlink="">
      <xdr:nvSpPr>
        <xdr:cNvPr id="679" name="円/楕円 678"/>
        <xdr:cNvSpPr/>
      </xdr:nvSpPr>
      <xdr:spPr>
        <a:xfrm>
          <a:off x="13652500" y="161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4779</xdr:rowOff>
    </xdr:from>
    <xdr:ext cx="599010" cy="259045"/>
    <xdr:sp macro="" textlink="">
      <xdr:nvSpPr>
        <xdr:cNvPr id="680" name="テキスト ボックス 679"/>
        <xdr:cNvSpPr txBox="1"/>
      </xdr:nvSpPr>
      <xdr:spPr>
        <a:xfrm>
          <a:off x="13403794" y="1594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54079</xdr:rowOff>
    </xdr:from>
    <xdr:to>
      <xdr:col>18</xdr:col>
      <xdr:colOff>492125</xdr:colOff>
      <xdr:row>95</xdr:row>
      <xdr:rowOff>155679</xdr:rowOff>
    </xdr:to>
    <xdr:sp macro="" textlink="">
      <xdr:nvSpPr>
        <xdr:cNvPr id="681" name="円/楕円 680"/>
        <xdr:cNvSpPr/>
      </xdr:nvSpPr>
      <xdr:spPr>
        <a:xfrm>
          <a:off x="12763500" y="163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756</xdr:rowOff>
    </xdr:from>
    <xdr:ext cx="534377" cy="259045"/>
    <xdr:sp macro="" textlink="">
      <xdr:nvSpPr>
        <xdr:cNvPr id="682" name="テキスト ボックス 681"/>
        <xdr:cNvSpPr txBox="1"/>
      </xdr:nvSpPr>
      <xdr:spPr>
        <a:xfrm>
          <a:off x="12547111" y="161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8190</xdr:rowOff>
    </xdr:from>
    <xdr:to>
      <xdr:col>32</xdr:col>
      <xdr:colOff>187325</xdr:colOff>
      <xdr:row>39</xdr:row>
      <xdr:rowOff>98878</xdr:rowOff>
    </xdr:to>
    <xdr:cxnSp macro="">
      <xdr:nvCxnSpPr>
        <xdr:cNvPr id="713" name="直線コネクタ 712"/>
        <xdr:cNvCxnSpPr/>
      </xdr:nvCxnSpPr>
      <xdr:spPr>
        <a:xfrm>
          <a:off x="21323300" y="6180390"/>
          <a:ext cx="838200" cy="60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8190</xdr:rowOff>
    </xdr:from>
    <xdr:to>
      <xdr:col>31</xdr:col>
      <xdr:colOff>34925</xdr:colOff>
      <xdr:row>39</xdr:row>
      <xdr:rowOff>53942</xdr:rowOff>
    </xdr:to>
    <xdr:cxnSp macro="">
      <xdr:nvCxnSpPr>
        <xdr:cNvPr id="716" name="直線コネクタ 715"/>
        <xdr:cNvCxnSpPr/>
      </xdr:nvCxnSpPr>
      <xdr:spPr>
        <a:xfrm flipV="1">
          <a:off x="20434300" y="6180390"/>
          <a:ext cx="889000" cy="56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53942</xdr:rowOff>
    </xdr:from>
    <xdr:to>
      <xdr:col>29</xdr:col>
      <xdr:colOff>517525</xdr:colOff>
      <xdr:row>39</xdr:row>
      <xdr:rowOff>91367</xdr:rowOff>
    </xdr:to>
    <xdr:cxnSp macro="">
      <xdr:nvCxnSpPr>
        <xdr:cNvPr id="719" name="直線コネクタ 718"/>
        <xdr:cNvCxnSpPr/>
      </xdr:nvCxnSpPr>
      <xdr:spPr>
        <a:xfrm flipV="1">
          <a:off x="19545300" y="6740492"/>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147962</xdr:rowOff>
    </xdr:from>
    <xdr:to>
      <xdr:col>28</xdr:col>
      <xdr:colOff>314325</xdr:colOff>
      <xdr:row>39</xdr:row>
      <xdr:rowOff>91367</xdr:rowOff>
    </xdr:to>
    <xdr:cxnSp macro="">
      <xdr:nvCxnSpPr>
        <xdr:cNvPr id="722" name="直線コネクタ 721"/>
        <xdr:cNvCxnSpPr/>
      </xdr:nvCxnSpPr>
      <xdr:spPr>
        <a:xfrm>
          <a:off x="18656300" y="6663062"/>
          <a:ext cx="889000" cy="1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128840</xdr:rowOff>
    </xdr:from>
    <xdr:to>
      <xdr:col>31</xdr:col>
      <xdr:colOff>85725</xdr:colOff>
      <xdr:row>36</xdr:row>
      <xdr:rowOff>58990</xdr:rowOff>
    </xdr:to>
    <xdr:sp macro="" textlink="">
      <xdr:nvSpPr>
        <xdr:cNvPr id="734" name="円/楕円 733"/>
        <xdr:cNvSpPr/>
      </xdr:nvSpPr>
      <xdr:spPr>
        <a:xfrm>
          <a:off x="21272500" y="61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75517</xdr:rowOff>
    </xdr:from>
    <xdr:ext cx="534377" cy="259045"/>
    <xdr:sp macro="" textlink="">
      <xdr:nvSpPr>
        <xdr:cNvPr id="735" name="テキスト ボックス 734"/>
        <xdr:cNvSpPr txBox="1"/>
      </xdr:nvSpPr>
      <xdr:spPr>
        <a:xfrm>
          <a:off x="21056111" y="590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3142</xdr:rowOff>
    </xdr:from>
    <xdr:to>
      <xdr:col>29</xdr:col>
      <xdr:colOff>568325</xdr:colOff>
      <xdr:row>39</xdr:row>
      <xdr:rowOff>104742</xdr:rowOff>
    </xdr:to>
    <xdr:sp macro="" textlink="">
      <xdr:nvSpPr>
        <xdr:cNvPr id="736" name="円/楕円 735"/>
        <xdr:cNvSpPr/>
      </xdr:nvSpPr>
      <xdr:spPr>
        <a:xfrm>
          <a:off x="20383500" y="66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95869</xdr:rowOff>
    </xdr:from>
    <xdr:ext cx="469744" cy="259045"/>
    <xdr:sp macro="" textlink="">
      <xdr:nvSpPr>
        <xdr:cNvPr id="737" name="テキスト ボックス 736"/>
        <xdr:cNvSpPr txBox="1"/>
      </xdr:nvSpPr>
      <xdr:spPr>
        <a:xfrm>
          <a:off x="20199427" y="678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40567</xdr:rowOff>
    </xdr:from>
    <xdr:to>
      <xdr:col>28</xdr:col>
      <xdr:colOff>365125</xdr:colOff>
      <xdr:row>39</xdr:row>
      <xdr:rowOff>142167</xdr:rowOff>
    </xdr:to>
    <xdr:sp macro="" textlink="">
      <xdr:nvSpPr>
        <xdr:cNvPr id="738" name="円/楕円 737"/>
        <xdr:cNvSpPr/>
      </xdr:nvSpPr>
      <xdr:spPr>
        <a:xfrm>
          <a:off x="19494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133294</xdr:rowOff>
    </xdr:from>
    <xdr:ext cx="378565" cy="259045"/>
    <xdr:sp macro="" textlink="">
      <xdr:nvSpPr>
        <xdr:cNvPr id="739" name="テキスト ボックス 738"/>
        <xdr:cNvSpPr txBox="1"/>
      </xdr:nvSpPr>
      <xdr:spPr>
        <a:xfrm>
          <a:off x="19356017" y="681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97162</xdr:rowOff>
    </xdr:from>
    <xdr:to>
      <xdr:col>27</xdr:col>
      <xdr:colOff>161925</xdr:colOff>
      <xdr:row>39</xdr:row>
      <xdr:rowOff>27312</xdr:rowOff>
    </xdr:to>
    <xdr:sp macro="" textlink="">
      <xdr:nvSpPr>
        <xdr:cNvPr id="740" name="円/楕円 739"/>
        <xdr:cNvSpPr/>
      </xdr:nvSpPr>
      <xdr:spPr>
        <a:xfrm>
          <a:off x="18605500" y="66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43839</xdr:rowOff>
    </xdr:from>
    <xdr:ext cx="469744" cy="259045"/>
    <xdr:sp macro="" textlink="">
      <xdr:nvSpPr>
        <xdr:cNvPr id="741" name="テキスト ボックス 740"/>
        <xdr:cNvSpPr txBox="1"/>
      </xdr:nvSpPr>
      <xdr:spPr>
        <a:xfrm>
          <a:off x="18421427" y="638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91831</xdr:rowOff>
    </xdr:from>
    <xdr:to>
      <xdr:col>32</xdr:col>
      <xdr:colOff>187325</xdr:colOff>
      <xdr:row>58</xdr:row>
      <xdr:rowOff>126350</xdr:rowOff>
    </xdr:to>
    <xdr:cxnSp macro="">
      <xdr:nvCxnSpPr>
        <xdr:cNvPr id="768" name="直線コネクタ 767"/>
        <xdr:cNvCxnSpPr/>
      </xdr:nvCxnSpPr>
      <xdr:spPr>
        <a:xfrm flipV="1">
          <a:off x="21323300" y="10035931"/>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126350</xdr:rowOff>
    </xdr:from>
    <xdr:to>
      <xdr:col>31</xdr:col>
      <xdr:colOff>34925</xdr:colOff>
      <xdr:row>58</xdr:row>
      <xdr:rowOff>126670</xdr:rowOff>
    </xdr:to>
    <xdr:cxnSp macro="">
      <xdr:nvCxnSpPr>
        <xdr:cNvPr id="771" name="直線コネクタ 770"/>
        <xdr:cNvCxnSpPr/>
      </xdr:nvCxnSpPr>
      <xdr:spPr>
        <a:xfrm flipV="1">
          <a:off x="20434300" y="1007045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123675</xdr:rowOff>
    </xdr:from>
    <xdr:to>
      <xdr:col>29</xdr:col>
      <xdr:colOff>517525</xdr:colOff>
      <xdr:row>58</xdr:row>
      <xdr:rowOff>126670</xdr:rowOff>
    </xdr:to>
    <xdr:cxnSp macro="">
      <xdr:nvCxnSpPr>
        <xdr:cNvPr id="774" name="直線コネクタ 773"/>
        <xdr:cNvCxnSpPr/>
      </xdr:nvCxnSpPr>
      <xdr:spPr>
        <a:xfrm>
          <a:off x="19545300" y="10067775"/>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123675</xdr:rowOff>
    </xdr:from>
    <xdr:to>
      <xdr:col>28</xdr:col>
      <xdr:colOff>314325</xdr:colOff>
      <xdr:row>58</xdr:row>
      <xdr:rowOff>123996</xdr:rowOff>
    </xdr:to>
    <xdr:cxnSp macro="">
      <xdr:nvCxnSpPr>
        <xdr:cNvPr id="777" name="直線コネクタ 776"/>
        <xdr:cNvCxnSpPr/>
      </xdr:nvCxnSpPr>
      <xdr:spPr>
        <a:xfrm flipV="1">
          <a:off x="18656300" y="1006777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41031</xdr:rowOff>
    </xdr:from>
    <xdr:to>
      <xdr:col>32</xdr:col>
      <xdr:colOff>238125</xdr:colOff>
      <xdr:row>58</xdr:row>
      <xdr:rowOff>142631</xdr:rowOff>
    </xdr:to>
    <xdr:sp macro="" textlink="">
      <xdr:nvSpPr>
        <xdr:cNvPr id="787" name="円/楕円 786"/>
        <xdr:cNvSpPr/>
      </xdr:nvSpPr>
      <xdr:spPr>
        <a:xfrm>
          <a:off x="22110700" y="99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127408</xdr:rowOff>
    </xdr:from>
    <xdr:ext cx="469744" cy="259045"/>
    <xdr:sp macro="" textlink="">
      <xdr:nvSpPr>
        <xdr:cNvPr id="788" name="貸付金該当値テキスト"/>
        <xdr:cNvSpPr txBox="1"/>
      </xdr:nvSpPr>
      <xdr:spPr>
        <a:xfrm>
          <a:off x="22212300" y="990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75550</xdr:rowOff>
    </xdr:from>
    <xdr:to>
      <xdr:col>31</xdr:col>
      <xdr:colOff>85725</xdr:colOff>
      <xdr:row>59</xdr:row>
      <xdr:rowOff>5700</xdr:rowOff>
    </xdr:to>
    <xdr:sp macro="" textlink="">
      <xdr:nvSpPr>
        <xdr:cNvPr id="789" name="円/楕円 788"/>
        <xdr:cNvSpPr/>
      </xdr:nvSpPr>
      <xdr:spPr>
        <a:xfrm>
          <a:off x="21272500" y="100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168277</xdr:rowOff>
    </xdr:from>
    <xdr:ext cx="378565" cy="259045"/>
    <xdr:sp macro="" textlink="">
      <xdr:nvSpPr>
        <xdr:cNvPr id="790" name="テキスト ボックス 789"/>
        <xdr:cNvSpPr txBox="1"/>
      </xdr:nvSpPr>
      <xdr:spPr>
        <a:xfrm>
          <a:off x="21134017" y="1011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75870</xdr:rowOff>
    </xdr:from>
    <xdr:to>
      <xdr:col>29</xdr:col>
      <xdr:colOff>568325</xdr:colOff>
      <xdr:row>59</xdr:row>
      <xdr:rowOff>6020</xdr:rowOff>
    </xdr:to>
    <xdr:sp macro="" textlink="">
      <xdr:nvSpPr>
        <xdr:cNvPr id="791" name="円/楕円 790"/>
        <xdr:cNvSpPr/>
      </xdr:nvSpPr>
      <xdr:spPr>
        <a:xfrm>
          <a:off x="20383500" y="100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168597</xdr:rowOff>
    </xdr:from>
    <xdr:ext cx="378565" cy="259045"/>
    <xdr:sp macro="" textlink="">
      <xdr:nvSpPr>
        <xdr:cNvPr id="792" name="テキスト ボックス 791"/>
        <xdr:cNvSpPr txBox="1"/>
      </xdr:nvSpPr>
      <xdr:spPr>
        <a:xfrm>
          <a:off x="20245017" y="10112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72875</xdr:rowOff>
    </xdr:from>
    <xdr:to>
      <xdr:col>28</xdr:col>
      <xdr:colOff>365125</xdr:colOff>
      <xdr:row>59</xdr:row>
      <xdr:rowOff>3025</xdr:rowOff>
    </xdr:to>
    <xdr:sp macro="" textlink="">
      <xdr:nvSpPr>
        <xdr:cNvPr id="793" name="円/楕円 792"/>
        <xdr:cNvSpPr/>
      </xdr:nvSpPr>
      <xdr:spPr>
        <a:xfrm>
          <a:off x="19494500" y="100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165602</xdr:rowOff>
    </xdr:from>
    <xdr:ext cx="378565" cy="259045"/>
    <xdr:sp macro="" textlink="">
      <xdr:nvSpPr>
        <xdr:cNvPr id="794" name="テキスト ボックス 793"/>
        <xdr:cNvSpPr txBox="1"/>
      </xdr:nvSpPr>
      <xdr:spPr>
        <a:xfrm>
          <a:off x="19356017" y="1010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73196</xdr:rowOff>
    </xdr:from>
    <xdr:to>
      <xdr:col>27</xdr:col>
      <xdr:colOff>161925</xdr:colOff>
      <xdr:row>59</xdr:row>
      <xdr:rowOff>3346</xdr:rowOff>
    </xdr:to>
    <xdr:sp macro="" textlink="">
      <xdr:nvSpPr>
        <xdr:cNvPr id="795" name="円/楕円 794"/>
        <xdr:cNvSpPr/>
      </xdr:nvSpPr>
      <xdr:spPr>
        <a:xfrm>
          <a:off x="18605500" y="100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165923</xdr:rowOff>
    </xdr:from>
    <xdr:ext cx="378565" cy="259045"/>
    <xdr:sp macro="" textlink="">
      <xdr:nvSpPr>
        <xdr:cNvPr id="796" name="テキスト ボックス 795"/>
        <xdr:cNvSpPr txBox="1"/>
      </xdr:nvSpPr>
      <xdr:spPr>
        <a:xfrm>
          <a:off x="18467017" y="1011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52,833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21037</xdr:rowOff>
    </xdr:from>
    <xdr:to>
      <xdr:col>32</xdr:col>
      <xdr:colOff>187325</xdr:colOff>
      <xdr:row>75</xdr:row>
      <xdr:rowOff>47746</xdr:rowOff>
    </xdr:to>
    <xdr:cxnSp macro="">
      <xdr:nvCxnSpPr>
        <xdr:cNvPr id="829" name="直線コネクタ 828"/>
        <xdr:cNvCxnSpPr/>
      </xdr:nvCxnSpPr>
      <xdr:spPr>
        <a:xfrm>
          <a:off x="21323300" y="12879787"/>
          <a:ext cx="8382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21037</xdr:rowOff>
    </xdr:from>
    <xdr:to>
      <xdr:col>31</xdr:col>
      <xdr:colOff>34925</xdr:colOff>
      <xdr:row>75</xdr:row>
      <xdr:rowOff>85341</xdr:rowOff>
    </xdr:to>
    <xdr:cxnSp macro="">
      <xdr:nvCxnSpPr>
        <xdr:cNvPr id="832" name="直線コネクタ 831"/>
        <xdr:cNvCxnSpPr/>
      </xdr:nvCxnSpPr>
      <xdr:spPr>
        <a:xfrm flipV="1">
          <a:off x="20434300" y="12879787"/>
          <a:ext cx="889000" cy="6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85341</xdr:rowOff>
    </xdr:from>
    <xdr:to>
      <xdr:col>29</xdr:col>
      <xdr:colOff>517525</xdr:colOff>
      <xdr:row>75</xdr:row>
      <xdr:rowOff>121831</xdr:rowOff>
    </xdr:to>
    <xdr:cxnSp macro="">
      <xdr:nvCxnSpPr>
        <xdr:cNvPr id="835" name="直線コネクタ 834"/>
        <xdr:cNvCxnSpPr/>
      </xdr:nvCxnSpPr>
      <xdr:spPr>
        <a:xfrm flipV="1">
          <a:off x="19545300" y="12944091"/>
          <a:ext cx="889000" cy="3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121831</xdr:rowOff>
    </xdr:from>
    <xdr:to>
      <xdr:col>28</xdr:col>
      <xdr:colOff>314325</xdr:colOff>
      <xdr:row>75</xdr:row>
      <xdr:rowOff>145948</xdr:rowOff>
    </xdr:to>
    <xdr:cxnSp macro="">
      <xdr:nvCxnSpPr>
        <xdr:cNvPr id="838" name="直線コネクタ 837"/>
        <xdr:cNvCxnSpPr/>
      </xdr:nvCxnSpPr>
      <xdr:spPr>
        <a:xfrm flipV="1">
          <a:off x="18656300" y="12980581"/>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168396</xdr:rowOff>
    </xdr:from>
    <xdr:to>
      <xdr:col>32</xdr:col>
      <xdr:colOff>238125</xdr:colOff>
      <xdr:row>75</xdr:row>
      <xdr:rowOff>98546</xdr:rowOff>
    </xdr:to>
    <xdr:sp macro="" textlink="">
      <xdr:nvSpPr>
        <xdr:cNvPr id="848" name="円/楕円 847"/>
        <xdr:cNvSpPr/>
      </xdr:nvSpPr>
      <xdr:spPr>
        <a:xfrm>
          <a:off x="22110700" y="128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19823</xdr:rowOff>
    </xdr:from>
    <xdr:ext cx="534377" cy="259045"/>
    <xdr:sp macro="" textlink="">
      <xdr:nvSpPr>
        <xdr:cNvPr id="849" name="繰出金該当値テキスト"/>
        <xdr:cNvSpPr txBox="1"/>
      </xdr:nvSpPr>
      <xdr:spPr>
        <a:xfrm>
          <a:off x="22212300" y="127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81,654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141687</xdr:rowOff>
    </xdr:from>
    <xdr:to>
      <xdr:col>31</xdr:col>
      <xdr:colOff>85725</xdr:colOff>
      <xdr:row>75</xdr:row>
      <xdr:rowOff>71837</xdr:rowOff>
    </xdr:to>
    <xdr:sp macro="" textlink="">
      <xdr:nvSpPr>
        <xdr:cNvPr id="850" name="円/楕円 849"/>
        <xdr:cNvSpPr/>
      </xdr:nvSpPr>
      <xdr:spPr>
        <a:xfrm>
          <a:off x="21272500" y="128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88364</xdr:rowOff>
    </xdr:from>
    <xdr:ext cx="534377" cy="259045"/>
    <xdr:sp macro="" textlink="">
      <xdr:nvSpPr>
        <xdr:cNvPr id="851" name="テキスト ボックス 850"/>
        <xdr:cNvSpPr txBox="1"/>
      </xdr:nvSpPr>
      <xdr:spPr>
        <a:xfrm>
          <a:off x="21056111" y="126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34541</xdr:rowOff>
    </xdr:from>
    <xdr:to>
      <xdr:col>29</xdr:col>
      <xdr:colOff>568325</xdr:colOff>
      <xdr:row>75</xdr:row>
      <xdr:rowOff>136141</xdr:rowOff>
    </xdr:to>
    <xdr:sp macro="" textlink="">
      <xdr:nvSpPr>
        <xdr:cNvPr id="852" name="円/楕円 851"/>
        <xdr:cNvSpPr/>
      </xdr:nvSpPr>
      <xdr:spPr>
        <a:xfrm>
          <a:off x="20383500" y="128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127268</xdr:rowOff>
    </xdr:from>
    <xdr:ext cx="534377" cy="259045"/>
    <xdr:sp macro="" textlink="">
      <xdr:nvSpPr>
        <xdr:cNvPr id="853" name="テキスト ボックス 852"/>
        <xdr:cNvSpPr txBox="1"/>
      </xdr:nvSpPr>
      <xdr:spPr>
        <a:xfrm>
          <a:off x="20167111" y="129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71031</xdr:rowOff>
    </xdr:from>
    <xdr:to>
      <xdr:col>28</xdr:col>
      <xdr:colOff>365125</xdr:colOff>
      <xdr:row>76</xdr:row>
      <xdr:rowOff>1181</xdr:rowOff>
    </xdr:to>
    <xdr:sp macro="" textlink="">
      <xdr:nvSpPr>
        <xdr:cNvPr id="854" name="円/楕円 853"/>
        <xdr:cNvSpPr/>
      </xdr:nvSpPr>
      <xdr:spPr>
        <a:xfrm>
          <a:off x="19494500" y="129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163758</xdr:rowOff>
    </xdr:from>
    <xdr:ext cx="534377" cy="259045"/>
    <xdr:sp macro="" textlink="">
      <xdr:nvSpPr>
        <xdr:cNvPr id="855" name="テキスト ボックス 854"/>
        <xdr:cNvSpPr txBox="1"/>
      </xdr:nvSpPr>
      <xdr:spPr>
        <a:xfrm>
          <a:off x="19278111" y="130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95148</xdr:rowOff>
    </xdr:from>
    <xdr:to>
      <xdr:col>27</xdr:col>
      <xdr:colOff>161925</xdr:colOff>
      <xdr:row>76</xdr:row>
      <xdr:rowOff>25298</xdr:rowOff>
    </xdr:to>
    <xdr:sp macro="" textlink="">
      <xdr:nvSpPr>
        <xdr:cNvPr id="856" name="円/楕円 855"/>
        <xdr:cNvSpPr/>
      </xdr:nvSpPr>
      <xdr:spPr>
        <a:xfrm>
          <a:off x="18605500" y="12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16425</xdr:rowOff>
    </xdr:from>
    <xdr:ext cx="534377" cy="259045"/>
    <xdr:sp macro="" textlink="">
      <xdr:nvSpPr>
        <xdr:cNvPr id="857" name="テキスト ボックス 856"/>
        <xdr:cNvSpPr txBox="1"/>
      </xdr:nvSpPr>
      <xdr:spPr>
        <a:xfrm>
          <a:off x="18389111" y="130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歳出決算総額は、住民一人当たり</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956,692</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a:t>
          </a:r>
          <a:endPar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主な構成項目である人件費は、住民一人当たり</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113,678</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円となっており、類似団体平均の</a:t>
          </a:r>
          <a:r>
            <a:rPr lang="en-US" altLang="ja-JP"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133,600</a:t>
          </a:r>
          <a:r>
            <a:rPr lang="ja-JP" altLang="en-US" sz="14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円と比較して少額となっている。</a:t>
          </a:r>
          <a:r>
            <a:rPr kumimoji="1" lang="ja-JP" altLang="ja-JP" sz="1400" i="0" baseline="0">
              <a:solidFill>
                <a:schemeClr val="dk1"/>
              </a:solidFill>
              <a:effectLst/>
              <a:latin typeface="ＭＳ ゴシック" panose="020B0609070205080204" pitchFamily="49" charset="-128"/>
              <a:ea typeface="ＭＳ ゴシック" panose="020B0609070205080204" pitchFamily="49" charset="-128"/>
              <a:cs typeface="+mn-cs"/>
            </a:rPr>
            <a:t>また公債費については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400" i="0" baseline="0">
              <a:solidFill>
                <a:schemeClr val="dk1"/>
              </a:solidFill>
              <a:effectLst/>
              <a:latin typeface="ＭＳ ゴシック" panose="020B0609070205080204" pitchFamily="49" charset="-128"/>
              <a:ea typeface="ＭＳ ゴシック" panose="020B0609070205080204" pitchFamily="49" charset="-128"/>
              <a:cs typeface="+mn-cs"/>
            </a:rPr>
            <a:t>93,986</a:t>
          </a:r>
          <a:r>
            <a:rPr kumimoji="1" lang="ja-JP" altLang="ja-JP" sz="140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40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400" i="0" baseline="0">
              <a:solidFill>
                <a:schemeClr val="dk1"/>
              </a:solidFill>
              <a:effectLst/>
              <a:latin typeface="ＭＳ ゴシック" panose="020B0609070205080204" pitchFamily="49" charset="-128"/>
              <a:ea typeface="ＭＳ ゴシック" panose="020B0609070205080204" pitchFamily="49" charset="-128"/>
              <a:cs typeface="+mn-cs"/>
            </a:rPr>
            <a:t>類似団体の</a:t>
          </a:r>
          <a:r>
            <a:rPr kumimoji="1" lang="en-US" altLang="ja-JP" sz="1400" i="0" baseline="0">
              <a:solidFill>
                <a:schemeClr val="dk1"/>
              </a:solidFill>
              <a:effectLst/>
              <a:latin typeface="ＭＳ ゴシック" panose="020B0609070205080204" pitchFamily="49" charset="-128"/>
              <a:ea typeface="ＭＳ ゴシック" panose="020B0609070205080204" pitchFamily="49" charset="-128"/>
              <a:cs typeface="+mn-cs"/>
            </a:rPr>
            <a:t>105,162</a:t>
          </a:r>
          <a:r>
            <a:rPr kumimoji="1" lang="ja-JP" altLang="ja-JP" sz="1400" i="0" baseline="0">
              <a:solidFill>
                <a:schemeClr val="dk1"/>
              </a:solidFill>
              <a:effectLst/>
              <a:latin typeface="ＭＳ ゴシック" panose="020B0609070205080204" pitchFamily="49" charset="-128"/>
              <a:ea typeface="ＭＳ ゴシック" panose="020B0609070205080204" pitchFamily="49" charset="-128"/>
              <a:cs typeface="+mn-cs"/>
            </a:rPr>
            <a:t>円を下回って</a:t>
          </a:r>
          <a:r>
            <a:rPr kumimoji="1" lang="ja-JP" altLang="en-US" sz="140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400" i="0" baseline="0">
              <a:solidFill>
                <a:schemeClr val="dk1"/>
              </a:solidFill>
              <a:effectLst/>
              <a:latin typeface="ＭＳ ゴシック" panose="020B0609070205080204" pitchFamily="49" charset="-128"/>
              <a:ea typeface="ＭＳ ゴシック" panose="020B0609070205080204" pitchFamily="49" charset="-128"/>
              <a:cs typeface="+mn-cs"/>
            </a:rPr>
            <a:t>義務的経費の削減に取り組んできた成果が表れている。</a:t>
          </a:r>
          <a:endParaRPr kumimoji="1" lang="en-US" altLang="ja-JP" sz="140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しかしながら、本年度は大型の建設事業が集中し、普通建設事業費（新規分）が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171,779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となり、類似団体平均の</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70,596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円を大きく上回っている。財源の多くに地方債を充てていることから、将来の公債費増に備えた対策が必要である。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岩手県葛巻町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6,686
6,664
43,496.00
7,052,718
6,396,444
557,718
3,938,445
6,268,011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64262</xdr:rowOff>
    </xdr:from>
    <xdr:to>
      <xdr:col>6</xdr:col>
      <xdr:colOff>511175</xdr:colOff>
      <xdr:row>36</xdr:row>
      <xdr:rowOff>71755</xdr:rowOff>
    </xdr:to>
    <xdr:cxnSp macro="">
      <xdr:nvCxnSpPr>
        <xdr:cNvPr id="61" name="直線コネクタ 60"/>
        <xdr:cNvCxnSpPr/>
      </xdr:nvCxnSpPr>
      <xdr:spPr>
        <a:xfrm flipV="1">
          <a:off x="3797300" y="6065012"/>
          <a:ext cx="838200" cy="1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71755</xdr:rowOff>
    </xdr:from>
    <xdr:to>
      <xdr:col>5</xdr:col>
      <xdr:colOff>358775</xdr:colOff>
      <xdr:row>37</xdr:row>
      <xdr:rowOff>27686</xdr:rowOff>
    </xdr:to>
    <xdr:cxnSp macro="">
      <xdr:nvCxnSpPr>
        <xdr:cNvPr id="64" name="直線コネクタ 63"/>
        <xdr:cNvCxnSpPr/>
      </xdr:nvCxnSpPr>
      <xdr:spPr>
        <a:xfrm flipV="1">
          <a:off x="2908300" y="6243955"/>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144653</xdr:rowOff>
    </xdr:from>
    <xdr:to>
      <xdr:col>4</xdr:col>
      <xdr:colOff>155575</xdr:colOff>
      <xdr:row>37</xdr:row>
      <xdr:rowOff>27686</xdr:rowOff>
    </xdr:to>
    <xdr:cxnSp macro="">
      <xdr:nvCxnSpPr>
        <xdr:cNvPr id="67" name="直線コネクタ 66"/>
        <xdr:cNvCxnSpPr/>
      </xdr:nvCxnSpPr>
      <xdr:spPr>
        <a:xfrm>
          <a:off x="2019300" y="631685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25146</xdr:rowOff>
    </xdr:from>
    <xdr:to>
      <xdr:col>2</xdr:col>
      <xdr:colOff>638175</xdr:colOff>
      <xdr:row>36</xdr:row>
      <xdr:rowOff>144653</xdr:rowOff>
    </xdr:to>
    <xdr:cxnSp macro="">
      <xdr:nvCxnSpPr>
        <xdr:cNvPr id="70" name="直線コネクタ 69"/>
        <xdr:cNvCxnSpPr/>
      </xdr:nvCxnSpPr>
      <xdr:spPr>
        <a:xfrm>
          <a:off x="1130300" y="6197346"/>
          <a:ext cx="8890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13462</xdr:rowOff>
    </xdr:from>
    <xdr:to>
      <xdr:col>6</xdr:col>
      <xdr:colOff>561975</xdr:colOff>
      <xdr:row>35</xdr:row>
      <xdr:rowOff>115062</xdr:rowOff>
    </xdr:to>
    <xdr:sp macro="" textlink="">
      <xdr:nvSpPr>
        <xdr:cNvPr id="80" name="円/楕円 79"/>
        <xdr:cNvSpPr/>
      </xdr:nvSpPr>
      <xdr:spPr>
        <a:xfrm>
          <a:off x="4584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36339</xdr:rowOff>
    </xdr:from>
    <xdr:ext cx="534377" cy="259045"/>
    <xdr:sp macro="" textlink="">
      <xdr:nvSpPr>
        <xdr:cNvPr id="81" name="議会費該当値テキスト"/>
        <xdr:cNvSpPr txBox="1"/>
      </xdr:nvSpPr>
      <xdr:spPr>
        <a:xfrm>
          <a:off x="4686300" y="58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20955</xdr:rowOff>
    </xdr:from>
    <xdr:to>
      <xdr:col>5</xdr:col>
      <xdr:colOff>409575</xdr:colOff>
      <xdr:row>36</xdr:row>
      <xdr:rowOff>122555</xdr:rowOff>
    </xdr:to>
    <xdr:sp macro="" textlink="">
      <xdr:nvSpPr>
        <xdr:cNvPr id="82" name="円/楕円 81"/>
        <xdr:cNvSpPr/>
      </xdr:nvSpPr>
      <xdr:spPr>
        <a:xfrm>
          <a:off x="3746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113682</xdr:rowOff>
    </xdr:from>
    <xdr:ext cx="469744" cy="259045"/>
    <xdr:sp macro="" textlink="">
      <xdr:nvSpPr>
        <xdr:cNvPr id="83" name="テキスト ボックス 82"/>
        <xdr:cNvSpPr txBox="1"/>
      </xdr:nvSpPr>
      <xdr:spPr>
        <a:xfrm>
          <a:off x="3562427" y="62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148336</xdr:rowOff>
    </xdr:from>
    <xdr:to>
      <xdr:col>4</xdr:col>
      <xdr:colOff>206375</xdr:colOff>
      <xdr:row>37</xdr:row>
      <xdr:rowOff>78486</xdr:rowOff>
    </xdr:to>
    <xdr:sp macro="" textlink="">
      <xdr:nvSpPr>
        <xdr:cNvPr id="84" name="円/楕円 83"/>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69613</xdr:rowOff>
    </xdr:from>
    <xdr:ext cx="469744" cy="259045"/>
    <xdr:sp macro="" textlink="">
      <xdr:nvSpPr>
        <xdr:cNvPr id="85" name="テキスト ボックス 84"/>
        <xdr:cNvSpPr txBox="1"/>
      </xdr:nvSpPr>
      <xdr:spPr>
        <a:xfrm>
          <a:off x="2673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93853</xdr:rowOff>
    </xdr:from>
    <xdr:to>
      <xdr:col>3</xdr:col>
      <xdr:colOff>3175</xdr:colOff>
      <xdr:row>37</xdr:row>
      <xdr:rowOff>24003</xdr:rowOff>
    </xdr:to>
    <xdr:sp macro="" textlink="">
      <xdr:nvSpPr>
        <xdr:cNvPr id="86" name="円/楕円 85"/>
        <xdr:cNvSpPr/>
      </xdr:nvSpPr>
      <xdr:spPr>
        <a:xfrm>
          <a:off x="1968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15130</xdr:rowOff>
    </xdr:from>
    <xdr:ext cx="469744" cy="259045"/>
    <xdr:sp macro="" textlink="">
      <xdr:nvSpPr>
        <xdr:cNvPr id="87" name="テキスト ボックス 86"/>
        <xdr:cNvSpPr txBox="1"/>
      </xdr:nvSpPr>
      <xdr:spPr>
        <a:xfrm>
          <a:off x="1784427" y="63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145796</xdr:rowOff>
    </xdr:from>
    <xdr:to>
      <xdr:col>1</xdr:col>
      <xdr:colOff>485775</xdr:colOff>
      <xdr:row>36</xdr:row>
      <xdr:rowOff>75946</xdr:rowOff>
    </xdr:to>
    <xdr:sp macro="" textlink="">
      <xdr:nvSpPr>
        <xdr:cNvPr id="88" name="円/楕円 87"/>
        <xdr:cNvSpPr/>
      </xdr:nvSpPr>
      <xdr:spPr>
        <a:xfrm>
          <a:off x="10795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67073</xdr:rowOff>
    </xdr:from>
    <xdr:ext cx="534377" cy="259045"/>
    <xdr:sp macro="" textlink="">
      <xdr:nvSpPr>
        <xdr:cNvPr id="89" name="テキスト ボックス 88"/>
        <xdr:cNvSpPr txBox="1"/>
      </xdr:nvSpPr>
      <xdr:spPr>
        <a:xfrm>
          <a:off x="863111" y="62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68828</xdr:rowOff>
    </xdr:from>
    <xdr:to>
      <xdr:col>6</xdr:col>
      <xdr:colOff>511175</xdr:colOff>
      <xdr:row>55</xdr:row>
      <xdr:rowOff>114675</xdr:rowOff>
    </xdr:to>
    <xdr:cxnSp macro="">
      <xdr:nvCxnSpPr>
        <xdr:cNvPr id="120" name="直線コネクタ 119"/>
        <xdr:cNvCxnSpPr/>
      </xdr:nvCxnSpPr>
      <xdr:spPr>
        <a:xfrm flipV="1">
          <a:off x="3797300" y="9498578"/>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154843</xdr:rowOff>
    </xdr:from>
    <xdr:to>
      <xdr:col>5</xdr:col>
      <xdr:colOff>358775</xdr:colOff>
      <xdr:row>55</xdr:row>
      <xdr:rowOff>114675</xdr:rowOff>
    </xdr:to>
    <xdr:cxnSp macro="">
      <xdr:nvCxnSpPr>
        <xdr:cNvPr id="123" name="直線コネクタ 122"/>
        <xdr:cNvCxnSpPr/>
      </xdr:nvCxnSpPr>
      <xdr:spPr>
        <a:xfrm>
          <a:off x="2908300" y="9413143"/>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139057</xdr:rowOff>
    </xdr:from>
    <xdr:to>
      <xdr:col>4</xdr:col>
      <xdr:colOff>155575</xdr:colOff>
      <xdr:row>54</xdr:row>
      <xdr:rowOff>154843</xdr:rowOff>
    </xdr:to>
    <xdr:cxnSp macro="">
      <xdr:nvCxnSpPr>
        <xdr:cNvPr id="126" name="直線コネクタ 125"/>
        <xdr:cNvCxnSpPr/>
      </xdr:nvCxnSpPr>
      <xdr:spPr>
        <a:xfrm>
          <a:off x="2019300" y="9397357"/>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139057</xdr:rowOff>
    </xdr:from>
    <xdr:to>
      <xdr:col>2</xdr:col>
      <xdr:colOff>638175</xdr:colOff>
      <xdr:row>56</xdr:row>
      <xdr:rowOff>15466</xdr:rowOff>
    </xdr:to>
    <xdr:cxnSp macro="">
      <xdr:nvCxnSpPr>
        <xdr:cNvPr id="129" name="直線コネクタ 128"/>
        <xdr:cNvCxnSpPr/>
      </xdr:nvCxnSpPr>
      <xdr:spPr>
        <a:xfrm flipV="1">
          <a:off x="1130300" y="9397357"/>
          <a:ext cx="889000" cy="2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18028</xdr:rowOff>
    </xdr:from>
    <xdr:to>
      <xdr:col>6</xdr:col>
      <xdr:colOff>561975</xdr:colOff>
      <xdr:row>55</xdr:row>
      <xdr:rowOff>119628</xdr:rowOff>
    </xdr:to>
    <xdr:sp macro="" textlink="">
      <xdr:nvSpPr>
        <xdr:cNvPr id="139" name="円/楕円 138"/>
        <xdr:cNvSpPr/>
      </xdr:nvSpPr>
      <xdr:spPr>
        <a:xfrm>
          <a:off x="4584700" y="94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40905</xdr:rowOff>
    </xdr:from>
    <xdr:ext cx="599010" cy="259045"/>
    <xdr:sp macro="" textlink="">
      <xdr:nvSpPr>
        <xdr:cNvPr id="140" name="総務費該当値テキスト"/>
        <xdr:cNvSpPr txBox="1"/>
      </xdr:nvSpPr>
      <xdr:spPr>
        <a:xfrm>
          <a:off x="4686300" y="929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219,202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63875</xdr:rowOff>
    </xdr:from>
    <xdr:to>
      <xdr:col>5</xdr:col>
      <xdr:colOff>409575</xdr:colOff>
      <xdr:row>55</xdr:row>
      <xdr:rowOff>165475</xdr:rowOff>
    </xdr:to>
    <xdr:sp macro="" textlink="">
      <xdr:nvSpPr>
        <xdr:cNvPr id="141" name="円/楕円 140"/>
        <xdr:cNvSpPr/>
      </xdr:nvSpPr>
      <xdr:spPr>
        <a:xfrm>
          <a:off x="3746500" y="9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10552</xdr:rowOff>
    </xdr:from>
    <xdr:ext cx="599010" cy="259045"/>
    <xdr:sp macro="" textlink="">
      <xdr:nvSpPr>
        <xdr:cNvPr id="142" name="テキスト ボックス 141"/>
        <xdr:cNvSpPr txBox="1"/>
      </xdr:nvSpPr>
      <xdr:spPr>
        <a:xfrm>
          <a:off x="3497794" y="926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205,163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104043</xdr:rowOff>
    </xdr:from>
    <xdr:to>
      <xdr:col>4</xdr:col>
      <xdr:colOff>206375</xdr:colOff>
      <xdr:row>55</xdr:row>
      <xdr:rowOff>34193</xdr:rowOff>
    </xdr:to>
    <xdr:sp macro="" textlink="">
      <xdr:nvSpPr>
        <xdr:cNvPr id="143" name="円/楕円 142"/>
        <xdr:cNvSpPr/>
      </xdr:nvSpPr>
      <xdr:spPr>
        <a:xfrm>
          <a:off x="2857500" y="93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50720</xdr:rowOff>
    </xdr:from>
    <xdr:ext cx="599010" cy="259045"/>
    <xdr:sp macro="" textlink="">
      <xdr:nvSpPr>
        <xdr:cNvPr id="144" name="テキスト ボックス 143"/>
        <xdr:cNvSpPr txBox="1"/>
      </xdr:nvSpPr>
      <xdr:spPr>
        <a:xfrm>
          <a:off x="2608794" y="913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245,363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88257</xdr:rowOff>
    </xdr:from>
    <xdr:to>
      <xdr:col>3</xdr:col>
      <xdr:colOff>3175</xdr:colOff>
      <xdr:row>55</xdr:row>
      <xdr:rowOff>18407</xdr:rowOff>
    </xdr:to>
    <xdr:sp macro="" textlink="">
      <xdr:nvSpPr>
        <xdr:cNvPr id="145" name="円/楕円 144"/>
        <xdr:cNvSpPr/>
      </xdr:nvSpPr>
      <xdr:spPr>
        <a:xfrm>
          <a:off x="1968500" y="9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34934</xdr:rowOff>
    </xdr:from>
    <xdr:ext cx="599010" cy="259045"/>
    <xdr:sp macro="" textlink="">
      <xdr:nvSpPr>
        <xdr:cNvPr id="146" name="テキスト ボックス 145"/>
        <xdr:cNvSpPr txBox="1"/>
      </xdr:nvSpPr>
      <xdr:spPr>
        <a:xfrm>
          <a:off x="1719794" y="912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136116</xdr:rowOff>
    </xdr:from>
    <xdr:to>
      <xdr:col>1</xdr:col>
      <xdr:colOff>485775</xdr:colOff>
      <xdr:row>56</xdr:row>
      <xdr:rowOff>66266</xdr:rowOff>
    </xdr:to>
    <xdr:sp macro="" textlink="">
      <xdr:nvSpPr>
        <xdr:cNvPr id="147" name="円/楕円 146"/>
        <xdr:cNvSpPr/>
      </xdr:nvSpPr>
      <xdr:spPr>
        <a:xfrm>
          <a:off x="1079500" y="95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82793</xdr:rowOff>
    </xdr:from>
    <xdr:ext cx="599010" cy="259045"/>
    <xdr:sp macro="" textlink="">
      <xdr:nvSpPr>
        <xdr:cNvPr id="148" name="テキスト ボックス 147"/>
        <xdr:cNvSpPr txBox="1"/>
      </xdr:nvSpPr>
      <xdr:spPr>
        <a:xfrm>
          <a:off x="830794" y="934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146,302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92123</xdr:rowOff>
    </xdr:from>
    <xdr:to>
      <xdr:col>6</xdr:col>
      <xdr:colOff>511175</xdr:colOff>
      <xdr:row>76</xdr:row>
      <xdr:rowOff>97011</xdr:rowOff>
    </xdr:to>
    <xdr:cxnSp macro="">
      <xdr:nvCxnSpPr>
        <xdr:cNvPr id="176" name="直線コネクタ 175"/>
        <xdr:cNvCxnSpPr/>
      </xdr:nvCxnSpPr>
      <xdr:spPr>
        <a:xfrm flipV="1">
          <a:off x="3797300" y="13122323"/>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97011</xdr:rowOff>
    </xdr:from>
    <xdr:to>
      <xdr:col>5</xdr:col>
      <xdr:colOff>358775</xdr:colOff>
      <xdr:row>77</xdr:row>
      <xdr:rowOff>12612</xdr:rowOff>
    </xdr:to>
    <xdr:cxnSp macro="">
      <xdr:nvCxnSpPr>
        <xdr:cNvPr id="179" name="直線コネクタ 178"/>
        <xdr:cNvCxnSpPr/>
      </xdr:nvCxnSpPr>
      <xdr:spPr>
        <a:xfrm flipV="1">
          <a:off x="2908300" y="13127211"/>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12612</xdr:rowOff>
    </xdr:from>
    <xdr:to>
      <xdr:col>4</xdr:col>
      <xdr:colOff>155575</xdr:colOff>
      <xdr:row>77</xdr:row>
      <xdr:rowOff>42514</xdr:rowOff>
    </xdr:to>
    <xdr:cxnSp macro="">
      <xdr:nvCxnSpPr>
        <xdr:cNvPr id="182" name="直線コネクタ 181"/>
        <xdr:cNvCxnSpPr/>
      </xdr:nvCxnSpPr>
      <xdr:spPr>
        <a:xfrm flipV="1">
          <a:off x="2019300" y="13214262"/>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40058</xdr:rowOff>
    </xdr:from>
    <xdr:to>
      <xdr:col>2</xdr:col>
      <xdr:colOff>638175</xdr:colOff>
      <xdr:row>77</xdr:row>
      <xdr:rowOff>42514</xdr:rowOff>
    </xdr:to>
    <xdr:cxnSp macro="">
      <xdr:nvCxnSpPr>
        <xdr:cNvPr id="185" name="直線コネクタ 184"/>
        <xdr:cNvCxnSpPr/>
      </xdr:nvCxnSpPr>
      <xdr:spPr>
        <a:xfrm>
          <a:off x="1130300" y="13241708"/>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41323</xdr:rowOff>
    </xdr:from>
    <xdr:to>
      <xdr:col>6</xdr:col>
      <xdr:colOff>561975</xdr:colOff>
      <xdr:row>76</xdr:row>
      <xdr:rowOff>142923</xdr:rowOff>
    </xdr:to>
    <xdr:sp macro="" textlink="">
      <xdr:nvSpPr>
        <xdr:cNvPr id="195" name="円/楕円 194"/>
        <xdr:cNvSpPr/>
      </xdr:nvSpPr>
      <xdr:spPr>
        <a:xfrm>
          <a:off x="4584700" y="130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64201</xdr:rowOff>
    </xdr:from>
    <xdr:ext cx="599010" cy="259045"/>
    <xdr:sp macro="" textlink="">
      <xdr:nvSpPr>
        <xdr:cNvPr id="196" name="民生費該当値テキスト"/>
        <xdr:cNvSpPr txBox="1"/>
      </xdr:nvSpPr>
      <xdr:spPr>
        <a:xfrm>
          <a:off x="4686300" y="1292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46211</xdr:rowOff>
    </xdr:from>
    <xdr:to>
      <xdr:col>5</xdr:col>
      <xdr:colOff>409575</xdr:colOff>
      <xdr:row>76</xdr:row>
      <xdr:rowOff>147811</xdr:rowOff>
    </xdr:to>
    <xdr:sp macro="" textlink="">
      <xdr:nvSpPr>
        <xdr:cNvPr id="197" name="円/楕円 196"/>
        <xdr:cNvSpPr/>
      </xdr:nvSpPr>
      <xdr:spPr>
        <a:xfrm>
          <a:off x="3746500" y="130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164338</xdr:rowOff>
    </xdr:from>
    <xdr:ext cx="599010" cy="259045"/>
    <xdr:sp macro="" textlink="">
      <xdr:nvSpPr>
        <xdr:cNvPr id="198" name="テキスト ボックス 197"/>
        <xdr:cNvSpPr txBox="1"/>
      </xdr:nvSpPr>
      <xdr:spPr>
        <a:xfrm>
          <a:off x="3497794" y="1285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133262</xdr:rowOff>
    </xdr:from>
    <xdr:to>
      <xdr:col>4</xdr:col>
      <xdr:colOff>206375</xdr:colOff>
      <xdr:row>77</xdr:row>
      <xdr:rowOff>63412</xdr:rowOff>
    </xdr:to>
    <xdr:sp macro="" textlink="">
      <xdr:nvSpPr>
        <xdr:cNvPr id="199" name="円/楕円 198"/>
        <xdr:cNvSpPr/>
      </xdr:nvSpPr>
      <xdr:spPr>
        <a:xfrm>
          <a:off x="2857500" y="131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79939</xdr:rowOff>
    </xdr:from>
    <xdr:ext cx="599010" cy="259045"/>
    <xdr:sp macro="" textlink="">
      <xdr:nvSpPr>
        <xdr:cNvPr id="200" name="テキスト ボックス 199"/>
        <xdr:cNvSpPr txBox="1"/>
      </xdr:nvSpPr>
      <xdr:spPr>
        <a:xfrm>
          <a:off x="2608794" y="1293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163164</xdr:rowOff>
    </xdr:from>
    <xdr:to>
      <xdr:col>3</xdr:col>
      <xdr:colOff>3175</xdr:colOff>
      <xdr:row>77</xdr:row>
      <xdr:rowOff>93314</xdr:rowOff>
    </xdr:to>
    <xdr:sp macro="" textlink="">
      <xdr:nvSpPr>
        <xdr:cNvPr id="201" name="円/楕円 200"/>
        <xdr:cNvSpPr/>
      </xdr:nvSpPr>
      <xdr:spPr>
        <a:xfrm>
          <a:off x="1968500" y="131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109840</xdr:rowOff>
    </xdr:from>
    <xdr:ext cx="599010" cy="259045"/>
    <xdr:sp macro="" textlink="">
      <xdr:nvSpPr>
        <xdr:cNvPr id="202" name="テキスト ボックス 201"/>
        <xdr:cNvSpPr txBox="1"/>
      </xdr:nvSpPr>
      <xdr:spPr>
        <a:xfrm>
          <a:off x="1719794" y="1296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160708</xdr:rowOff>
    </xdr:from>
    <xdr:to>
      <xdr:col>1</xdr:col>
      <xdr:colOff>485775</xdr:colOff>
      <xdr:row>77</xdr:row>
      <xdr:rowOff>90858</xdr:rowOff>
    </xdr:to>
    <xdr:sp macro="" textlink="">
      <xdr:nvSpPr>
        <xdr:cNvPr id="203" name="円/楕円 202"/>
        <xdr:cNvSpPr/>
      </xdr:nvSpPr>
      <xdr:spPr>
        <a:xfrm>
          <a:off x="1079500" y="131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107385</xdr:rowOff>
    </xdr:from>
    <xdr:ext cx="599010" cy="259045"/>
    <xdr:sp macro="" textlink="">
      <xdr:nvSpPr>
        <xdr:cNvPr id="204" name="テキスト ボックス 203"/>
        <xdr:cNvSpPr txBox="1"/>
      </xdr:nvSpPr>
      <xdr:spPr>
        <a:xfrm>
          <a:off x="830794" y="1296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128860</xdr:rowOff>
    </xdr:from>
    <xdr:to>
      <xdr:col>6</xdr:col>
      <xdr:colOff>511175</xdr:colOff>
      <xdr:row>95</xdr:row>
      <xdr:rowOff>103499</xdr:rowOff>
    </xdr:to>
    <xdr:cxnSp macro="">
      <xdr:nvCxnSpPr>
        <xdr:cNvPr id="231" name="直線コネクタ 230"/>
        <xdr:cNvCxnSpPr/>
      </xdr:nvCxnSpPr>
      <xdr:spPr>
        <a:xfrm flipV="1">
          <a:off x="3797300" y="16245160"/>
          <a:ext cx="838200" cy="1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103499</xdr:rowOff>
    </xdr:from>
    <xdr:to>
      <xdr:col>5</xdr:col>
      <xdr:colOff>358775</xdr:colOff>
      <xdr:row>96</xdr:row>
      <xdr:rowOff>93061</xdr:rowOff>
    </xdr:to>
    <xdr:cxnSp macro="">
      <xdr:nvCxnSpPr>
        <xdr:cNvPr id="234" name="直線コネクタ 233"/>
        <xdr:cNvCxnSpPr/>
      </xdr:nvCxnSpPr>
      <xdr:spPr>
        <a:xfrm flipV="1">
          <a:off x="2908300" y="16391249"/>
          <a:ext cx="889000" cy="16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91762</xdr:rowOff>
    </xdr:from>
    <xdr:to>
      <xdr:col>4</xdr:col>
      <xdr:colOff>155575</xdr:colOff>
      <xdr:row>96</xdr:row>
      <xdr:rowOff>93061</xdr:rowOff>
    </xdr:to>
    <xdr:cxnSp macro="">
      <xdr:nvCxnSpPr>
        <xdr:cNvPr id="237" name="直線コネクタ 236"/>
        <xdr:cNvCxnSpPr/>
      </xdr:nvCxnSpPr>
      <xdr:spPr>
        <a:xfrm>
          <a:off x="2019300" y="16550962"/>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88475</xdr:rowOff>
    </xdr:from>
    <xdr:to>
      <xdr:col>2</xdr:col>
      <xdr:colOff>638175</xdr:colOff>
      <xdr:row>96</xdr:row>
      <xdr:rowOff>91762</xdr:rowOff>
    </xdr:to>
    <xdr:cxnSp macro="">
      <xdr:nvCxnSpPr>
        <xdr:cNvPr id="240" name="直線コネクタ 239"/>
        <xdr:cNvCxnSpPr/>
      </xdr:nvCxnSpPr>
      <xdr:spPr>
        <a:xfrm>
          <a:off x="1130300" y="16547675"/>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78060</xdr:rowOff>
    </xdr:from>
    <xdr:to>
      <xdr:col>6</xdr:col>
      <xdr:colOff>561975</xdr:colOff>
      <xdr:row>95</xdr:row>
      <xdr:rowOff>8210</xdr:rowOff>
    </xdr:to>
    <xdr:sp macro="" textlink="">
      <xdr:nvSpPr>
        <xdr:cNvPr id="250" name="円/楕円 249"/>
        <xdr:cNvSpPr/>
      </xdr:nvSpPr>
      <xdr:spPr>
        <a:xfrm>
          <a:off x="4584700" y="161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100937</xdr:rowOff>
    </xdr:from>
    <xdr:ext cx="599010" cy="259045"/>
    <xdr:sp macro="" textlink="">
      <xdr:nvSpPr>
        <xdr:cNvPr id="251" name="衛生費該当値テキスト"/>
        <xdr:cNvSpPr txBox="1"/>
      </xdr:nvSpPr>
      <xdr:spPr>
        <a:xfrm>
          <a:off x="4686300" y="160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52699</xdr:rowOff>
    </xdr:from>
    <xdr:to>
      <xdr:col>5</xdr:col>
      <xdr:colOff>409575</xdr:colOff>
      <xdr:row>95</xdr:row>
      <xdr:rowOff>154299</xdr:rowOff>
    </xdr:to>
    <xdr:sp macro="" textlink="">
      <xdr:nvSpPr>
        <xdr:cNvPr id="252" name="円/楕円 251"/>
        <xdr:cNvSpPr/>
      </xdr:nvSpPr>
      <xdr:spPr>
        <a:xfrm>
          <a:off x="3746500" y="163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170826</xdr:rowOff>
    </xdr:from>
    <xdr:ext cx="599010" cy="259045"/>
    <xdr:sp macro="" textlink="">
      <xdr:nvSpPr>
        <xdr:cNvPr id="253" name="テキスト ボックス 252"/>
        <xdr:cNvSpPr txBox="1"/>
      </xdr:nvSpPr>
      <xdr:spPr>
        <a:xfrm>
          <a:off x="3497794" y="1611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42261</xdr:rowOff>
    </xdr:from>
    <xdr:to>
      <xdr:col>4</xdr:col>
      <xdr:colOff>206375</xdr:colOff>
      <xdr:row>96</xdr:row>
      <xdr:rowOff>143861</xdr:rowOff>
    </xdr:to>
    <xdr:sp macro="" textlink="">
      <xdr:nvSpPr>
        <xdr:cNvPr id="254" name="円/楕円 253"/>
        <xdr:cNvSpPr/>
      </xdr:nvSpPr>
      <xdr:spPr>
        <a:xfrm>
          <a:off x="2857500" y="165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160388</xdr:rowOff>
    </xdr:from>
    <xdr:ext cx="534377" cy="259045"/>
    <xdr:sp macro="" textlink="">
      <xdr:nvSpPr>
        <xdr:cNvPr id="255" name="テキスト ボックス 254"/>
        <xdr:cNvSpPr txBox="1"/>
      </xdr:nvSpPr>
      <xdr:spPr>
        <a:xfrm>
          <a:off x="2641111" y="162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40962</xdr:rowOff>
    </xdr:from>
    <xdr:to>
      <xdr:col>3</xdr:col>
      <xdr:colOff>3175</xdr:colOff>
      <xdr:row>96</xdr:row>
      <xdr:rowOff>142562</xdr:rowOff>
    </xdr:to>
    <xdr:sp macro="" textlink="">
      <xdr:nvSpPr>
        <xdr:cNvPr id="256" name="円/楕円 255"/>
        <xdr:cNvSpPr/>
      </xdr:nvSpPr>
      <xdr:spPr>
        <a:xfrm>
          <a:off x="1968500" y="165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159089</xdr:rowOff>
    </xdr:from>
    <xdr:ext cx="534377" cy="259045"/>
    <xdr:sp macro="" textlink="">
      <xdr:nvSpPr>
        <xdr:cNvPr id="257" name="テキスト ボックス 256"/>
        <xdr:cNvSpPr txBox="1"/>
      </xdr:nvSpPr>
      <xdr:spPr>
        <a:xfrm>
          <a:off x="1752111" y="162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37675</xdr:rowOff>
    </xdr:from>
    <xdr:to>
      <xdr:col>1</xdr:col>
      <xdr:colOff>485775</xdr:colOff>
      <xdr:row>96</xdr:row>
      <xdr:rowOff>139275</xdr:rowOff>
    </xdr:to>
    <xdr:sp macro="" textlink="">
      <xdr:nvSpPr>
        <xdr:cNvPr id="258" name="円/楕円 257"/>
        <xdr:cNvSpPr/>
      </xdr:nvSpPr>
      <xdr:spPr>
        <a:xfrm>
          <a:off x="1079500" y="164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155802</xdr:rowOff>
    </xdr:from>
    <xdr:ext cx="534377" cy="259045"/>
    <xdr:sp macro="" textlink="">
      <xdr:nvSpPr>
        <xdr:cNvPr id="259" name="テキスト ボックス 258"/>
        <xdr:cNvSpPr txBox="1"/>
      </xdr:nvSpPr>
      <xdr:spPr>
        <a:xfrm>
          <a:off x="863111" y="162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50866</xdr:rowOff>
    </xdr:from>
    <xdr:to>
      <xdr:col>15</xdr:col>
      <xdr:colOff>180975</xdr:colOff>
      <xdr:row>38</xdr:row>
      <xdr:rowOff>85842</xdr:rowOff>
    </xdr:to>
    <xdr:cxnSp macro="">
      <xdr:nvCxnSpPr>
        <xdr:cNvPr id="286" name="直線コネクタ 285"/>
        <xdr:cNvCxnSpPr/>
      </xdr:nvCxnSpPr>
      <xdr:spPr>
        <a:xfrm flipV="1">
          <a:off x="9639300" y="6565966"/>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42819</xdr:rowOff>
    </xdr:from>
    <xdr:to>
      <xdr:col>14</xdr:col>
      <xdr:colOff>28575</xdr:colOff>
      <xdr:row>38</xdr:row>
      <xdr:rowOff>85842</xdr:rowOff>
    </xdr:to>
    <xdr:cxnSp macro="">
      <xdr:nvCxnSpPr>
        <xdr:cNvPr id="289" name="直線コネクタ 288"/>
        <xdr:cNvCxnSpPr/>
      </xdr:nvCxnSpPr>
      <xdr:spPr>
        <a:xfrm>
          <a:off x="8750300" y="6557919"/>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42819</xdr:rowOff>
    </xdr:from>
    <xdr:to>
      <xdr:col>12</xdr:col>
      <xdr:colOff>511175</xdr:colOff>
      <xdr:row>38</xdr:row>
      <xdr:rowOff>72903</xdr:rowOff>
    </xdr:to>
    <xdr:cxnSp macro="">
      <xdr:nvCxnSpPr>
        <xdr:cNvPr id="292" name="直線コネクタ 291"/>
        <xdr:cNvCxnSpPr/>
      </xdr:nvCxnSpPr>
      <xdr:spPr>
        <a:xfrm flipV="1">
          <a:off x="7861300" y="6557919"/>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70526</xdr:rowOff>
    </xdr:from>
    <xdr:to>
      <xdr:col>11</xdr:col>
      <xdr:colOff>307975</xdr:colOff>
      <xdr:row>38</xdr:row>
      <xdr:rowOff>72903</xdr:rowOff>
    </xdr:to>
    <xdr:cxnSp macro="">
      <xdr:nvCxnSpPr>
        <xdr:cNvPr id="295" name="直線コネクタ 294"/>
        <xdr:cNvCxnSpPr/>
      </xdr:nvCxnSpPr>
      <xdr:spPr>
        <a:xfrm>
          <a:off x="6972300" y="658562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xdr:rowOff>
    </xdr:from>
    <xdr:to>
      <xdr:col>15</xdr:col>
      <xdr:colOff>231775</xdr:colOff>
      <xdr:row>38</xdr:row>
      <xdr:rowOff>101666</xdr:rowOff>
    </xdr:to>
    <xdr:sp macro="" textlink="">
      <xdr:nvSpPr>
        <xdr:cNvPr id="305" name="円/楕円 304"/>
        <xdr:cNvSpPr/>
      </xdr:nvSpPr>
      <xdr:spPr>
        <a:xfrm>
          <a:off x="10426700" y="65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130893</xdr:rowOff>
    </xdr:from>
    <xdr:ext cx="469744" cy="259045"/>
    <xdr:sp macro="" textlink="">
      <xdr:nvSpPr>
        <xdr:cNvPr id="306" name="労働費該当値テキスト"/>
        <xdr:cNvSpPr txBox="1"/>
      </xdr:nvSpPr>
      <xdr:spPr>
        <a:xfrm>
          <a:off x="10528300" y="630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35042</xdr:rowOff>
    </xdr:from>
    <xdr:to>
      <xdr:col>14</xdr:col>
      <xdr:colOff>79375</xdr:colOff>
      <xdr:row>38</xdr:row>
      <xdr:rowOff>136642</xdr:rowOff>
    </xdr:to>
    <xdr:sp macro="" textlink="">
      <xdr:nvSpPr>
        <xdr:cNvPr id="307" name="円/楕円 306"/>
        <xdr:cNvSpPr/>
      </xdr:nvSpPr>
      <xdr:spPr>
        <a:xfrm>
          <a:off x="9588500" y="6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153169</xdr:rowOff>
    </xdr:from>
    <xdr:ext cx="469744" cy="259045"/>
    <xdr:sp macro="" textlink="">
      <xdr:nvSpPr>
        <xdr:cNvPr id="308" name="テキスト ボックス 307"/>
        <xdr:cNvSpPr txBox="1"/>
      </xdr:nvSpPr>
      <xdr:spPr>
        <a:xfrm>
          <a:off x="9404427" y="632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163469</xdr:rowOff>
    </xdr:from>
    <xdr:to>
      <xdr:col>12</xdr:col>
      <xdr:colOff>561975</xdr:colOff>
      <xdr:row>38</xdr:row>
      <xdr:rowOff>93619</xdr:rowOff>
    </xdr:to>
    <xdr:sp macro="" textlink="">
      <xdr:nvSpPr>
        <xdr:cNvPr id="309" name="円/楕円 308"/>
        <xdr:cNvSpPr/>
      </xdr:nvSpPr>
      <xdr:spPr>
        <a:xfrm>
          <a:off x="8699500" y="650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84746</xdr:rowOff>
    </xdr:from>
    <xdr:ext cx="469744" cy="259045"/>
    <xdr:sp macro="" textlink="">
      <xdr:nvSpPr>
        <xdr:cNvPr id="310" name="テキスト ボックス 309"/>
        <xdr:cNvSpPr txBox="1"/>
      </xdr:nvSpPr>
      <xdr:spPr>
        <a:xfrm>
          <a:off x="8515427" y="659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22103</xdr:rowOff>
    </xdr:from>
    <xdr:to>
      <xdr:col>11</xdr:col>
      <xdr:colOff>358775</xdr:colOff>
      <xdr:row>38</xdr:row>
      <xdr:rowOff>123703</xdr:rowOff>
    </xdr:to>
    <xdr:sp macro="" textlink="">
      <xdr:nvSpPr>
        <xdr:cNvPr id="311" name="円/楕円 310"/>
        <xdr:cNvSpPr/>
      </xdr:nvSpPr>
      <xdr:spPr>
        <a:xfrm>
          <a:off x="7810500" y="65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114830</xdr:rowOff>
    </xdr:from>
    <xdr:ext cx="469744" cy="259045"/>
    <xdr:sp macro="" textlink="">
      <xdr:nvSpPr>
        <xdr:cNvPr id="312" name="テキスト ボックス 311"/>
        <xdr:cNvSpPr txBox="1"/>
      </xdr:nvSpPr>
      <xdr:spPr>
        <a:xfrm>
          <a:off x="7626427" y="662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19726</xdr:rowOff>
    </xdr:from>
    <xdr:to>
      <xdr:col>10</xdr:col>
      <xdr:colOff>155575</xdr:colOff>
      <xdr:row>38</xdr:row>
      <xdr:rowOff>121326</xdr:rowOff>
    </xdr:to>
    <xdr:sp macro="" textlink="">
      <xdr:nvSpPr>
        <xdr:cNvPr id="313" name="円/楕円 312"/>
        <xdr:cNvSpPr/>
      </xdr:nvSpPr>
      <xdr:spPr>
        <a:xfrm>
          <a:off x="6921500" y="65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112453</xdr:rowOff>
    </xdr:from>
    <xdr:ext cx="469744" cy="259045"/>
    <xdr:sp macro="" textlink="">
      <xdr:nvSpPr>
        <xdr:cNvPr id="314" name="テキスト ボックス 313"/>
        <xdr:cNvSpPr txBox="1"/>
      </xdr:nvSpPr>
      <xdr:spPr>
        <a:xfrm>
          <a:off x="6737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80142</xdr:rowOff>
    </xdr:from>
    <xdr:to>
      <xdr:col>15</xdr:col>
      <xdr:colOff>180975</xdr:colOff>
      <xdr:row>57</xdr:row>
      <xdr:rowOff>105612</xdr:rowOff>
    </xdr:to>
    <xdr:cxnSp macro="">
      <xdr:nvCxnSpPr>
        <xdr:cNvPr id="343" name="直線コネクタ 342"/>
        <xdr:cNvCxnSpPr/>
      </xdr:nvCxnSpPr>
      <xdr:spPr>
        <a:xfrm flipV="1">
          <a:off x="9639300" y="9852792"/>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105612</xdr:rowOff>
    </xdr:from>
    <xdr:to>
      <xdr:col>14</xdr:col>
      <xdr:colOff>28575</xdr:colOff>
      <xdr:row>57</xdr:row>
      <xdr:rowOff>129703</xdr:rowOff>
    </xdr:to>
    <xdr:cxnSp macro="">
      <xdr:nvCxnSpPr>
        <xdr:cNvPr id="346" name="直線コネクタ 345"/>
        <xdr:cNvCxnSpPr/>
      </xdr:nvCxnSpPr>
      <xdr:spPr>
        <a:xfrm flipV="1">
          <a:off x="8750300" y="9878262"/>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129703</xdr:rowOff>
    </xdr:from>
    <xdr:to>
      <xdr:col>12</xdr:col>
      <xdr:colOff>511175</xdr:colOff>
      <xdr:row>57</xdr:row>
      <xdr:rowOff>146901</xdr:rowOff>
    </xdr:to>
    <xdr:cxnSp macro="">
      <xdr:nvCxnSpPr>
        <xdr:cNvPr id="349" name="直線コネクタ 348"/>
        <xdr:cNvCxnSpPr/>
      </xdr:nvCxnSpPr>
      <xdr:spPr>
        <a:xfrm flipV="1">
          <a:off x="7861300" y="9902353"/>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146901</xdr:rowOff>
    </xdr:from>
    <xdr:to>
      <xdr:col>11</xdr:col>
      <xdr:colOff>307975</xdr:colOff>
      <xdr:row>58</xdr:row>
      <xdr:rowOff>1249</xdr:rowOff>
    </xdr:to>
    <xdr:cxnSp macro="">
      <xdr:nvCxnSpPr>
        <xdr:cNvPr id="352" name="直線コネクタ 351"/>
        <xdr:cNvCxnSpPr/>
      </xdr:nvCxnSpPr>
      <xdr:spPr>
        <a:xfrm flipV="1">
          <a:off x="6972300" y="9919551"/>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29342</xdr:rowOff>
    </xdr:from>
    <xdr:to>
      <xdr:col>15</xdr:col>
      <xdr:colOff>231775</xdr:colOff>
      <xdr:row>57</xdr:row>
      <xdr:rowOff>130942</xdr:rowOff>
    </xdr:to>
    <xdr:sp macro="" textlink="">
      <xdr:nvSpPr>
        <xdr:cNvPr id="362" name="円/楕円 361"/>
        <xdr:cNvSpPr/>
      </xdr:nvSpPr>
      <xdr:spPr>
        <a:xfrm>
          <a:off x="10426700" y="98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7769</xdr:rowOff>
    </xdr:from>
    <xdr:ext cx="534377" cy="259045"/>
    <xdr:sp macro="" textlink="">
      <xdr:nvSpPr>
        <xdr:cNvPr id="363" name="農林水産業費該当値テキスト"/>
        <xdr:cNvSpPr txBox="1"/>
      </xdr:nvSpPr>
      <xdr:spPr>
        <a:xfrm>
          <a:off x="10528300" y="978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54812</xdr:rowOff>
    </xdr:from>
    <xdr:to>
      <xdr:col>14</xdr:col>
      <xdr:colOff>79375</xdr:colOff>
      <xdr:row>57</xdr:row>
      <xdr:rowOff>156412</xdr:rowOff>
    </xdr:to>
    <xdr:sp macro="" textlink="">
      <xdr:nvSpPr>
        <xdr:cNvPr id="364" name="円/楕円 363"/>
        <xdr:cNvSpPr/>
      </xdr:nvSpPr>
      <xdr:spPr>
        <a:xfrm>
          <a:off x="9588500" y="98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147539</xdr:rowOff>
    </xdr:from>
    <xdr:ext cx="534377" cy="259045"/>
    <xdr:sp macro="" textlink="">
      <xdr:nvSpPr>
        <xdr:cNvPr id="365" name="テキスト ボックス 364"/>
        <xdr:cNvSpPr txBox="1"/>
      </xdr:nvSpPr>
      <xdr:spPr>
        <a:xfrm>
          <a:off x="9372111" y="99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78903</xdr:rowOff>
    </xdr:from>
    <xdr:to>
      <xdr:col>12</xdr:col>
      <xdr:colOff>561975</xdr:colOff>
      <xdr:row>58</xdr:row>
      <xdr:rowOff>9053</xdr:rowOff>
    </xdr:to>
    <xdr:sp macro="" textlink="">
      <xdr:nvSpPr>
        <xdr:cNvPr id="366" name="円/楕円 365"/>
        <xdr:cNvSpPr/>
      </xdr:nvSpPr>
      <xdr:spPr>
        <a:xfrm>
          <a:off x="8699500" y="98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180</xdr:rowOff>
    </xdr:from>
    <xdr:ext cx="534377" cy="259045"/>
    <xdr:sp macro="" textlink="">
      <xdr:nvSpPr>
        <xdr:cNvPr id="367" name="テキスト ボックス 366"/>
        <xdr:cNvSpPr txBox="1"/>
      </xdr:nvSpPr>
      <xdr:spPr>
        <a:xfrm>
          <a:off x="8483111" y="99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96101</xdr:rowOff>
    </xdr:from>
    <xdr:to>
      <xdr:col>11</xdr:col>
      <xdr:colOff>358775</xdr:colOff>
      <xdr:row>58</xdr:row>
      <xdr:rowOff>26251</xdr:rowOff>
    </xdr:to>
    <xdr:sp macro="" textlink="">
      <xdr:nvSpPr>
        <xdr:cNvPr id="368" name="円/楕円 367"/>
        <xdr:cNvSpPr/>
      </xdr:nvSpPr>
      <xdr:spPr>
        <a:xfrm>
          <a:off x="7810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17378</xdr:rowOff>
    </xdr:from>
    <xdr:ext cx="534377" cy="259045"/>
    <xdr:sp macro="" textlink="">
      <xdr:nvSpPr>
        <xdr:cNvPr id="369" name="テキスト ボックス 368"/>
        <xdr:cNvSpPr txBox="1"/>
      </xdr:nvSpPr>
      <xdr:spPr>
        <a:xfrm>
          <a:off x="7594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121899</xdr:rowOff>
    </xdr:from>
    <xdr:to>
      <xdr:col>10</xdr:col>
      <xdr:colOff>155575</xdr:colOff>
      <xdr:row>58</xdr:row>
      <xdr:rowOff>52049</xdr:rowOff>
    </xdr:to>
    <xdr:sp macro="" textlink="">
      <xdr:nvSpPr>
        <xdr:cNvPr id="370" name="円/楕円 369"/>
        <xdr:cNvSpPr/>
      </xdr:nvSpPr>
      <xdr:spPr>
        <a:xfrm>
          <a:off x="6921500" y="98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43176</xdr:rowOff>
    </xdr:from>
    <xdr:ext cx="534377" cy="259045"/>
    <xdr:sp macro="" textlink="">
      <xdr:nvSpPr>
        <xdr:cNvPr id="371" name="テキスト ボックス 370"/>
        <xdr:cNvSpPr txBox="1"/>
      </xdr:nvSpPr>
      <xdr:spPr>
        <a:xfrm>
          <a:off x="6705111" y="99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71895</xdr:rowOff>
    </xdr:from>
    <xdr:to>
      <xdr:col>15</xdr:col>
      <xdr:colOff>180975</xdr:colOff>
      <xdr:row>78</xdr:row>
      <xdr:rowOff>143790</xdr:rowOff>
    </xdr:to>
    <xdr:cxnSp macro="">
      <xdr:nvCxnSpPr>
        <xdr:cNvPr id="400" name="直線コネクタ 399"/>
        <xdr:cNvCxnSpPr/>
      </xdr:nvCxnSpPr>
      <xdr:spPr>
        <a:xfrm flipV="1">
          <a:off x="9639300" y="13444995"/>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128042</xdr:rowOff>
    </xdr:from>
    <xdr:to>
      <xdr:col>14</xdr:col>
      <xdr:colOff>28575</xdr:colOff>
      <xdr:row>78</xdr:row>
      <xdr:rowOff>143790</xdr:rowOff>
    </xdr:to>
    <xdr:cxnSp macro="">
      <xdr:nvCxnSpPr>
        <xdr:cNvPr id="403" name="直線コネクタ 402"/>
        <xdr:cNvCxnSpPr/>
      </xdr:nvCxnSpPr>
      <xdr:spPr>
        <a:xfrm>
          <a:off x="8750300" y="13501142"/>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128042</xdr:rowOff>
    </xdr:from>
    <xdr:to>
      <xdr:col>12</xdr:col>
      <xdr:colOff>511175</xdr:colOff>
      <xdr:row>78</xdr:row>
      <xdr:rowOff>136500</xdr:rowOff>
    </xdr:to>
    <xdr:cxnSp macro="">
      <xdr:nvCxnSpPr>
        <xdr:cNvPr id="406" name="直線コネクタ 405"/>
        <xdr:cNvCxnSpPr/>
      </xdr:nvCxnSpPr>
      <xdr:spPr>
        <a:xfrm flipV="1">
          <a:off x="7861300" y="1350114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136500</xdr:rowOff>
    </xdr:from>
    <xdr:to>
      <xdr:col>11</xdr:col>
      <xdr:colOff>307975</xdr:colOff>
      <xdr:row>78</xdr:row>
      <xdr:rowOff>154039</xdr:rowOff>
    </xdr:to>
    <xdr:cxnSp macro="">
      <xdr:nvCxnSpPr>
        <xdr:cNvPr id="409" name="直線コネクタ 408"/>
        <xdr:cNvCxnSpPr/>
      </xdr:nvCxnSpPr>
      <xdr:spPr>
        <a:xfrm flipV="1">
          <a:off x="6972300" y="13509600"/>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21095</xdr:rowOff>
    </xdr:from>
    <xdr:to>
      <xdr:col>15</xdr:col>
      <xdr:colOff>231775</xdr:colOff>
      <xdr:row>78</xdr:row>
      <xdr:rowOff>122695</xdr:rowOff>
    </xdr:to>
    <xdr:sp macro="" textlink="">
      <xdr:nvSpPr>
        <xdr:cNvPr id="419" name="円/楕円 418"/>
        <xdr:cNvSpPr/>
      </xdr:nvSpPr>
      <xdr:spPr>
        <a:xfrm>
          <a:off x="10426700" y="133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107472</xdr:rowOff>
    </xdr:from>
    <xdr:ext cx="534377" cy="259045"/>
    <xdr:sp macro="" textlink="">
      <xdr:nvSpPr>
        <xdr:cNvPr id="420" name="商工費該当値テキスト"/>
        <xdr:cNvSpPr txBox="1"/>
      </xdr:nvSpPr>
      <xdr:spPr>
        <a:xfrm>
          <a:off x="10528300" y="133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92990</xdr:rowOff>
    </xdr:from>
    <xdr:to>
      <xdr:col>14</xdr:col>
      <xdr:colOff>79375</xdr:colOff>
      <xdr:row>79</xdr:row>
      <xdr:rowOff>23140</xdr:rowOff>
    </xdr:to>
    <xdr:sp macro="" textlink="">
      <xdr:nvSpPr>
        <xdr:cNvPr id="421" name="円/楕円 420"/>
        <xdr:cNvSpPr/>
      </xdr:nvSpPr>
      <xdr:spPr>
        <a:xfrm>
          <a:off x="9588500" y="134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14267</xdr:rowOff>
    </xdr:from>
    <xdr:ext cx="469744" cy="259045"/>
    <xdr:sp macro="" textlink="">
      <xdr:nvSpPr>
        <xdr:cNvPr id="422" name="テキスト ボックス 421"/>
        <xdr:cNvSpPr txBox="1"/>
      </xdr:nvSpPr>
      <xdr:spPr>
        <a:xfrm>
          <a:off x="9404427" y="135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77242</xdr:rowOff>
    </xdr:from>
    <xdr:to>
      <xdr:col>12</xdr:col>
      <xdr:colOff>561975</xdr:colOff>
      <xdr:row>79</xdr:row>
      <xdr:rowOff>7392</xdr:rowOff>
    </xdr:to>
    <xdr:sp macro="" textlink="">
      <xdr:nvSpPr>
        <xdr:cNvPr id="423" name="円/楕円 422"/>
        <xdr:cNvSpPr/>
      </xdr:nvSpPr>
      <xdr:spPr>
        <a:xfrm>
          <a:off x="8699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169969</xdr:rowOff>
    </xdr:from>
    <xdr:ext cx="469744" cy="259045"/>
    <xdr:sp macro="" textlink="">
      <xdr:nvSpPr>
        <xdr:cNvPr id="424" name="テキスト ボックス 423"/>
        <xdr:cNvSpPr txBox="1"/>
      </xdr:nvSpPr>
      <xdr:spPr>
        <a:xfrm>
          <a:off x="8515427" y="135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85700</xdr:rowOff>
    </xdr:from>
    <xdr:to>
      <xdr:col>11</xdr:col>
      <xdr:colOff>358775</xdr:colOff>
      <xdr:row>79</xdr:row>
      <xdr:rowOff>15850</xdr:rowOff>
    </xdr:to>
    <xdr:sp macro="" textlink="">
      <xdr:nvSpPr>
        <xdr:cNvPr id="425" name="円/楕円 424"/>
        <xdr:cNvSpPr/>
      </xdr:nvSpPr>
      <xdr:spPr>
        <a:xfrm>
          <a:off x="7810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6977</xdr:rowOff>
    </xdr:from>
    <xdr:ext cx="469744" cy="259045"/>
    <xdr:sp macro="" textlink="">
      <xdr:nvSpPr>
        <xdr:cNvPr id="426" name="テキスト ボックス 425"/>
        <xdr:cNvSpPr txBox="1"/>
      </xdr:nvSpPr>
      <xdr:spPr>
        <a:xfrm>
          <a:off x="7626427" y="135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103239</xdr:rowOff>
    </xdr:from>
    <xdr:to>
      <xdr:col>10</xdr:col>
      <xdr:colOff>155575</xdr:colOff>
      <xdr:row>79</xdr:row>
      <xdr:rowOff>33389</xdr:rowOff>
    </xdr:to>
    <xdr:sp macro="" textlink="">
      <xdr:nvSpPr>
        <xdr:cNvPr id="427" name="円/楕円 426"/>
        <xdr:cNvSpPr/>
      </xdr:nvSpPr>
      <xdr:spPr>
        <a:xfrm>
          <a:off x="6921500" y="134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24516</xdr:rowOff>
    </xdr:from>
    <xdr:ext cx="469744" cy="259045"/>
    <xdr:sp macro="" textlink="">
      <xdr:nvSpPr>
        <xdr:cNvPr id="428" name="テキスト ボックス 427"/>
        <xdr:cNvSpPr txBox="1"/>
      </xdr:nvSpPr>
      <xdr:spPr>
        <a:xfrm>
          <a:off x="6737427" y="1356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17757</xdr:rowOff>
    </xdr:from>
    <xdr:to>
      <xdr:col>15</xdr:col>
      <xdr:colOff>180975</xdr:colOff>
      <xdr:row>96</xdr:row>
      <xdr:rowOff>153211</xdr:rowOff>
    </xdr:to>
    <xdr:cxnSp macro="">
      <xdr:nvCxnSpPr>
        <xdr:cNvPr id="457" name="直線コネクタ 456"/>
        <xdr:cNvCxnSpPr/>
      </xdr:nvCxnSpPr>
      <xdr:spPr>
        <a:xfrm>
          <a:off x="9639300" y="16476957"/>
          <a:ext cx="838200" cy="13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17757</xdr:rowOff>
    </xdr:from>
    <xdr:to>
      <xdr:col>14</xdr:col>
      <xdr:colOff>28575</xdr:colOff>
      <xdr:row>97</xdr:row>
      <xdr:rowOff>17833</xdr:rowOff>
    </xdr:to>
    <xdr:cxnSp macro="">
      <xdr:nvCxnSpPr>
        <xdr:cNvPr id="460" name="直線コネクタ 459"/>
        <xdr:cNvCxnSpPr/>
      </xdr:nvCxnSpPr>
      <xdr:spPr>
        <a:xfrm flipV="1">
          <a:off x="8750300" y="16476957"/>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17833</xdr:rowOff>
    </xdr:from>
    <xdr:to>
      <xdr:col>12</xdr:col>
      <xdr:colOff>511175</xdr:colOff>
      <xdr:row>97</xdr:row>
      <xdr:rowOff>106964</xdr:rowOff>
    </xdr:to>
    <xdr:cxnSp macro="">
      <xdr:nvCxnSpPr>
        <xdr:cNvPr id="463" name="直線コネクタ 462"/>
        <xdr:cNvCxnSpPr/>
      </xdr:nvCxnSpPr>
      <xdr:spPr>
        <a:xfrm flipV="1">
          <a:off x="7861300" y="16648483"/>
          <a:ext cx="8890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22413</xdr:rowOff>
    </xdr:from>
    <xdr:to>
      <xdr:col>11</xdr:col>
      <xdr:colOff>307975</xdr:colOff>
      <xdr:row>97</xdr:row>
      <xdr:rowOff>106964</xdr:rowOff>
    </xdr:to>
    <xdr:cxnSp macro="">
      <xdr:nvCxnSpPr>
        <xdr:cNvPr id="466" name="直線コネクタ 465"/>
        <xdr:cNvCxnSpPr/>
      </xdr:nvCxnSpPr>
      <xdr:spPr>
        <a:xfrm>
          <a:off x="6972300" y="16653063"/>
          <a:ext cx="889000" cy="8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102411</xdr:rowOff>
    </xdr:from>
    <xdr:to>
      <xdr:col>15</xdr:col>
      <xdr:colOff>231775</xdr:colOff>
      <xdr:row>97</xdr:row>
      <xdr:rowOff>32561</xdr:rowOff>
    </xdr:to>
    <xdr:sp macro="" textlink="">
      <xdr:nvSpPr>
        <xdr:cNvPr id="476" name="円/楕円 475"/>
        <xdr:cNvSpPr/>
      </xdr:nvSpPr>
      <xdr:spPr>
        <a:xfrm>
          <a:off x="10426700" y="165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80838</xdr:rowOff>
    </xdr:from>
    <xdr:ext cx="534377" cy="259045"/>
    <xdr:sp macro="" textlink="">
      <xdr:nvSpPr>
        <xdr:cNvPr id="477" name="土木費該当値テキスト"/>
        <xdr:cNvSpPr txBox="1"/>
      </xdr:nvSpPr>
      <xdr:spPr>
        <a:xfrm>
          <a:off x="10528300" y="165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53,227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138407</xdr:rowOff>
    </xdr:from>
    <xdr:to>
      <xdr:col>14</xdr:col>
      <xdr:colOff>79375</xdr:colOff>
      <xdr:row>96</xdr:row>
      <xdr:rowOff>68557</xdr:rowOff>
    </xdr:to>
    <xdr:sp macro="" textlink="">
      <xdr:nvSpPr>
        <xdr:cNvPr id="478" name="円/楕円 477"/>
        <xdr:cNvSpPr/>
      </xdr:nvSpPr>
      <xdr:spPr>
        <a:xfrm>
          <a:off x="9588500" y="164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59684</xdr:rowOff>
    </xdr:from>
    <xdr:ext cx="534377" cy="259045"/>
    <xdr:sp macro="" textlink="">
      <xdr:nvSpPr>
        <xdr:cNvPr id="479" name="テキスト ボックス 478"/>
        <xdr:cNvSpPr txBox="1"/>
      </xdr:nvSpPr>
      <xdr:spPr>
        <a:xfrm>
          <a:off x="9372111" y="1651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138483</xdr:rowOff>
    </xdr:from>
    <xdr:to>
      <xdr:col>12</xdr:col>
      <xdr:colOff>561975</xdr:colOff>
      <xdr:row>97</xdr:row>
      <xdr:rowOff>68633</xdr:rowOff>
    </xdr:to>
    <xdr:sp macro="" textlink="">
      <xdr:nvSpPr>
        <xdr:cNvPr id="480" name="円/楕円 479"/>
        <xdr:cNvSpPr/>
      </xdr:nvSpPr>
      <xdr:spPr>
        <a:xfrm>
          <a:off x="8699500" y="16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59760</xdr:rowOff>
    </xdr:from>
    <xdr:ext cx="534377" cy="259045"/>
    <xdr:sp macro="" textlink="">
      <xdr:nvSpPr>
        <xdr:cNvPr id="481" name="テキスト ボックス 480"/>
        <xdr:cNvSpPr txBox="1"/>
      </xdr:nvSpPr>
      <xdr:spPr>
        <a:xfrm>
          <a:off x="8483111" y="166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56164</xdr:rowOff>
    </xdr:from>
    <xdr:to>
      <xdr:col>11</xdr:col>
      <xdr:colOff>358775</xdr:colOff>
      <xdr:row>97</xdr:row>
      <xdr:rowOff>157764</xdr:rowOff>
    </xdr:to>
    <xdr:sp macro="" textlink="">
      <xdr:nvSpPr>
        <xdr:cNvPr id="482" name="円/楕円 481"/>
        <xdr:cNvSpPr/>
      </xdr:nvSpPr>
      <xdr:spPr>
        <a:xfrm>
          <a:off x="7810500" y="166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148891</xdr:rowOff>
    </xdr:from>
    <xdr:ext cx="534377" cy="259045"/>
    <xdr:sp macro="" textlink="">
      <xdr:nvSpPr>
        <xdr:cNvPr id="483" name="テキスト ボックス 482"/>
        <xdr:cNvSpPr txBox="1"/>
      </xdr:nvSpPr>
      <xdr:spPr>
        <a:xfrm>
          <a:off x="7594111" y="1677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143063</xdr:rowOff>
    </xdr:from>
    <xdr:to>
      <xdr:col>10</xdr:col>
      <xdr:colOff>155575</xdr:colOff>
      <xdr:row>97</xdr:row>
      <xdr:rowOff>73213</xdr:rowOff>
    </xdr:to>
    <xdr:sp macro="" textlink="">
      <xdr:nvSpPr>
        <xdr:cNvPr id="484" name="円/楕円 483"/>
        <xdr:cNvSpPr/>
      </xdr:nvSpPr>
      <xdr:spPr>
        <a:xfrm>
          <a:off x="6921500" y="1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64340</xdr:rowOff>
    </xdr:from>
    <xdr:ext cx="534377" cy="259045"/>
    <xdr:sp macro="" textlink="">
      <xdr:nvSpPr>
        <xdr:cNvPr id="485" name="テキスト ボックス 484"/>
        <xdr:cNvSpPr txBox="1"/>
      </xdr:nvSpPr>
      <xdr:spPr>
        <a:xfrm>
          <a:off x="6705111" y="166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70015</xdr:rowOff>
    </xdr:from>
    <xdr:to>
      <xdr:col>23</xdr:col>
      <xdr:colOff>517525</xdr:colOff>
      <xdr:row>37</xdr:row>
      <xdr:rowOff>73467</xdr:rowOff>
    </xdr:to>
    <xdr:cxnSp macro="">
      <xdr:nvCxnSpPr>
        <xdr:cNvPr id="514" name="直線コネクタ 513"/>
        <xdr:cNvCxnSpPr/>
      </xdr:nvCxnSpPr>
      <xdr:spPr>
        <a:xfrm flipV="1">
          <a:off x="15481300" y="6413665"/>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73467</xdr:rowOff>
    </xdr:from>
    <xdr:to>
      <xdr:col>22</xdr:col>
      <xdr:colOff>365125</xdr:colOff>
      <xdr:row>37</xdr:row>
      <xdr:rowOff>77102</xdr:rowOff>
    </xdr:to>
    <xdr:cxnSp macro="">
      <xdr:nvCxnSpPr>
        <xdr:cNvPr id="517" name="直線コネクタ 516"/>
        <xdr:cNvCxnSpPr/>
      </xdr:nvCxnSpPr>
      <xdr:spPr>
        <a:xfrm flipV="1">
          <a:off x="14592300" y="6417117"/>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77102</xdr:rowOff>
    </xdr:from>
    <xdr:to>
      <xdr:col>21</xdr:col>
      <xdr:colOff>161925</xdr:colOff>
      <xdr:row>37</xdr:row>
      <xdr:rowOff>79418</xdr:rowOff>
    </xdr:to>
    <xdr:cxnSp macro="">
      <xdr:nvCxnSpPr>
        <xdr:cNvPr id="520" name="直線コネクタ 519"/>
        <xdr:cNvCxnSpPr/>
      </xdr:nvCxnSpPr>
      <xdr:spPr>
        <a:xfrm flipV="1">
          <a:off x="13703300" y="6420752"/>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78519</xdr:rowOff>
    </xdr:from>
    <xdr:to>
      <xdr:col>19</xdr:col>
      <xdr:colOff>644525</xdr:colOff>
      <xdr:row>37</xdr:row>
      <xdr:rowOff>79418</xdr:rowOff>
    </xdr:to>
    <xdr:cxnSp macro="">
      <xdr:nvCxnSpPr>
        <xdr:cNvPr id="523" name="直線コネクタ 522"/>
        <xdr:cNvCxnSpPr/>
      </xdr:nvCxnSpPr>
      <xdr:spPr>
        <a:xfrm>
          <a:off x="12814300" y="6422169"/>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19215</xdr:rowOff>
    </xdr:from>
    <xdr:to>
      <xdr:col>23</xdr:col>
      <xdr:colOff>568325</xdr:colOff>
      <xdr:row>37</xdr:row>
      <xdr:rowOff>120815</xdr:rowOff>
    </xdr:to>
    <xdr:sp macro="" textlink="">
      <xdr:nvSpPr>
        <xdr:cNvPr id="533" name="円/楕円 532"/>
        <xdr:cNvSpPr/>
      </xdr:nvSpPr>
      <xdr:spPr>
        <a:xfrm>
          <a:off x="16268700" y="63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169092</xdr:rowOff>
    </xdr:from>
    <xdr:ext cx="534377" cy="259045"/>
    <xdr:sp macro="" textlink="">
      <xdr:nvSpPr>
        <xdr:cNvPr id="534" name="消防費該当値テキスト"/>
        <xdr:cNvSpPr txBox="1"/>
      </xdr:nvSpPr>
      <xdr:spPr>
        <a:xfrm>
          <a:off x="16370300" y="63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22667</xdr:rowOff>
    </xdr:from>
    <xdr:to>
      <xdr:col>22</xdr:col>
      <xdr:colOff>415925</xdr:colOff>
      <xdr:row>37</xdr:row>
      <xdr:rowOff>124267</xdr:rowOff>
    </xdr:to>
    <xdr:sp macro="" textlink="">
      <xdr:nvSpPr>
        <xdr:cNvPr id="535" name="円/楕円 534"/>
        <xdr:cNvSpPr/>
      </xdr:nvSpPr>
      <xdr:spPr>
        <a:xfrm>
          <a:off x="15430500" y="636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115394</xdr:rowOff>
    </xdr:from>
    <xdr:ext cx="534377" cy="259045"/>
    <xdr:sp macro="" textlink="">
      <xdr:nvSpPr>
        <xdr:cNvPr id="536" name="テキスト ボックス 535"/>
        <xdr:cNvSpPr txBox="1"/>
      </xdr:nvSpPr>
      <xdr:spPr>
        <a:xfrm>
          <a:off x="15214111" y="645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26302</xdr:rowOff>
    </xdr:from>
    <xdr:to>
      <xdr:col>21</xdr:col>
      <xdr:colOff>212725</xdr:colOff>
      <xdr:row>37</xdr:row>
      <xdr:rowOff>127902</xdr:rowOff>
    </xdr:to>
    <xdr:sp macro="" textlink="">
      <xdr:nvSpPr>
        <xdr:cNvPr id="537" name="円/楕円 536"/>
        <xdr:cNvSpPr/>
      </xdr:nvSpPr>
      <xdr:spPr>
        <a:xfrm>
          <a:off x="14541500" y="63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144429</xdr:rowOff>
    </xdr:from>
    <xdr:ext cx="534377" cy="259045"/>
    <xdr:sp macro="" textlink="">
      <xdr:nvSpPr>
        <xdr:cNvPr id="538" name="テキスト ボックス 537"/>
        <xdr:cNvSpPr txBox="1"/>
      </xdr:nvSpPr>
      <xdr:spPr>
        <a:xfrm>
          <a:off x="14325111" y="61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28618</xdr:rowOff>
    </xdr:from>
    <xdr:to>
      <xdr:col>20</xdr:col>
      <xdr:colOff>9525</xdr:colOff>
      <xdr:row>37</xdr:row>
      <xdr:rowOff>130218</xdr:rowOff>
    </xdr:to>
    <xdr:sp macro="" textlink="">
      <xdr:nvSpPr>
        <xdr:cNvPr id="539" name="円/楕円 538"/>
        <xdr:cNvSpPr/>
      </xdr:nvSpPr>
      <xdr:spPr>
        <a:xfrm>
          <a:off x="13652500" y="63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146745</xdr:rowOff>
    </xdr:from>
    <xdr:ext cx="534377" cy="259045"/>
    <xdr:sp macro="" textlink="">
      <xdr:nvSpPr>
        <xdr:cNvPr id="540" name="テキスト ボックス 539"/>
        <xdr:cNvSpPr txBox="1"/>
      </xdr:nvSpPr>
      <xdr:spPr>
        <a:xfrm>
          <a:off x="13436111" y="61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27719</xdr:rowOff>
    </xdr:from>
    <xdr:to>
      <xdr:col>18</xdr:col>
      <xdr:colOff>492125</xdr:colOff>
      <xdr:row>37</xdr:row>
      <xdr:rowOff>129319</xdr:rowOff>
    </xdr:to>
    <xdr:sp macro="" textlink="">
      <xdr:nvSpPr>
        <xdr:cNvPr id="541" name="円/楕円 540"/>
        <xdr:cNvSpPr/>
      </xdr:nvSpPr>
      <xdr:spPr>
        <a:xfrm>
          <a:off x="12763500" y="63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145846</xdr:rowOff>
    </xdr:from>
    <xdr:ext cx="534377" cy="259045"/>
    <xdr:sp macro="" textlink="">
      <xdr:nvSpPr>
        <xdr:cNvPr id="542" name="テキスト ボックス 541"/>
        <xdr:cNvSpPr txBox="1"/>
      </xdr:nvSpPr>
      <xdr:spPr>
        <a:xfrm>
          <a:off x="12547111" y="614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170794</xdr:rowOff>
    </xdr:from>
    <xdr:to>
      <xdr:col>23</xdr:col>
      <xdr:colOff>517525</xdr:colOff>
      <xdr:row>56</xdr:row>
      <xdr:rowOff>109058</xdr:rowOff>
    </xdr:to>
    <xdr:cxnSp macro="">
      <xdr:nvCxnSpPr>
        <xdr:cNvPr id="569" name="直線コネクタ 568"/>
        <xdr:cNvCxnSpPr/>
      </xdr:nvCxnSpPr>
      <xdr:spPr>
        <a:xfrm flipV="1">
          <a:off x="15481300" y="9600544"/>
          <a:ext cx="838200" cy="10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109058</xdr:rowOff>
    </xdr:from>
    <xdr:to>
      <xdr:col>22</xdr:col>
      <xdr:colOff>365125</xdr:colOff>
      <xdr:row>57</xdr:row>
      <xdr:rowOff>67490</xdr:rowOff>
    </xdr:to>
    <xdr:cxnSp macro="">
      <xdr:nvCxnSpPr>
        <xdr:cNvPr id="572" name="直線コネクタ 571"/>
        <xdr:cNvCxnSpPr/>
      </xdr:nvCxnSpPr>
      <xdr:spPr>
        <a:xfrm flipV="1">
          <a:off x="14592300" y="9710258"/>
          <a:ext cx="889000" cy="1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161303</xdr:rowOff>
    </xdr:from>
    <xdr:to>
      <xdr:col>21</xdr:col>
      <xdr:colOff>161925</xdr:colOff>
      <xdr:row>57</xdr:row>
      <xdr:rowOff>67490</xdr:rowOff>
    </xdr:to>
    <xdr:cxnSp macro="">
      <xdr:nvCxnSpPr>
        <xdr:cNvPr id="575" name="直線コネクタ 574"/>
        <xdr:cNvCxnSpPr/>
      </xdr:nvCxnSpPr>
      <xdr:spPr>
        <a:xfrm>
          <a:off x="13703300" y="9762503"/>
          <a:ext cx="889000" cy="7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161303</xdr:rowOff>
    </xdr:from>
    <xdr:to>
      <xdr:col>19</xdr:col>
      <xdr:colOff>644525</xdr:colOff>
      <xdr:row>57</xdr:row>
      <xdr:rowOff>67087</xdr:rowOff>
    </xdr:to>
    <xdr:cxnSp macro="">
      <xdr:nvCxnSpPr>
        <xdr:cNvPr id="578" name="直線コネクタ 577"/>
        <xdr:cNvCxnSpPr/>
      </xdr:nvCxnSpPr>
      <xdr:spPr>
        <a:xfrm flipV="1">
          <a:off x="12814300" y="9762503"/>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119994</xdr:rowOff>
    </xdr:from>
    <xdr:to>
      <xdr:col>23</xdr:col>
      <xdr:colOff>568325</xdr:colOff>
      <xdr:row>56</xdr:row>
      <xdr:rowOff>50144</xdr:rowOff>
    </xdr:to>
    <xdr:sp macro="" textlink="">
      <xdr:nvSpPr>
        <xdr:cNvPr id="588" name="円/楕円 587"/>
        <xdr:cNvSpPr/>
      </xdr:nvSpPr>
      <xdr:spPr>
        <a:xfrm>
          <a:off x="16268700" y="95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142871</xdr:rowOff>
    </xdr:from>
    <xdr:ext cx="599010" cy="259045"/>
    <xdr:sp macro="" textlink="">
      <xdr:nvSpPr>
        <xdr:cNvPr id="589" name="教育費該当値テキスト"/>
        <xdr:cNvSpPr txBox="1"/>
      </xdr:nvSpPr>
      <xdr:spPr>
        <a:xfrm>
          <a:off x="16370300" y="940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58258</xdr:rowOff>
    </xdr:from>
    <xdr:to>
      <xdr:col>22</xdr:col>
      <xdr:colOff>415925</xdr:colOff>
      <xdr:row>56</xdr:row>
      <xdr:rowOff>159858</xdr:rowOff>
    </xdr:to>
    <xdr:sp macro="" textlink="">
      <xdr:nvSpPr>
        <xdr:cNvPr id="590" name="円/楕円 589"/>
        <xdr:cNvSpPr/>
      </xdr:nvSpPr>
      <xdr:spPr>
        <a:xfrm>
          <a:off x="15430500" y="96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150985</xdr:rowOff>
    </xdr:from>
    <xdr:ext cx="534377" cy="259045"/>
    <xdr:sp macro="" textlink="">
      <xdr:nvSpPr>
        <xdr:cNvPr id="591" name="テキスト ボックス 590"/>
        <xdr:cNvSpPr txBox="1"/>
      </xdr:nvSpPr>
      <xdr:spPr>
        <a:xfrm>
          <a:off x="15214111" y="975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16690</xdr:rowOff>
    </xdr:from>
    <xdr:to>
      <xdr:col>21</xdr:col>
      <xdr:colOff>212725</xdr:colOff>
      <xdr:row>57</xdr:row>
      <xdr:rowOff>118290</xdr:rowOff>
    </xdr:to>
    <xdr:sp macro="" textlink="">
      <xdr:nvSpPr>
        <xdr:cNvPr id="592" name="円/楕円 591"/>
        <xdr:cNvSpPr/>
      </xdr:nvSpPr>
      <xdr:spPr>
        <a:xfrm>
          <a:off x="14541500" y="97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109417</xdr:rowOff>
    </xdr:from>
    <xdr:ext cx="534377" cy="259045"/>
    <xdr:sp macro="" textlink="">
      <xdr:nvSpPr>
        <xdr:cNvPr id="593" name="テキスト ボックス 592"/>
        <xdr:cNvSpPr txBox="1"/>
      </xdr:nvSpPr>
      <xdr:spPr>
        <a:xfrm>
          <a:off x="14325111" y="988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110503</xdr:rowOff>
    </xdr:from>
    <xdr:to>
      <xdr:col>20</xdr:col>
      <xdr:colOff>9525</xdr:colOff>
      <xdr:row>57</xdr:row>
      <xdr:rowOff>40653</xdr:rowOff>
    </xdr:to>
    <xdr:sp macro="" textlink="">
      <xdr:nvSpPr>
        <xdr:cNvPr id="594" name="円/楕円 593"/>
        <xdr:cNvSpPr/>
      </xdr:nvSpPr>
      <xdr:spPr>
        <a:xfrm>
          <a:off x="13652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31780</xdr:rowOff>
    </xdr:from>
    <xdr:ext cx="534377" cy="259045"/>
    <xdr:sp macro="" textlink="">
      <xdr:nvSpPr>
        <xdr:cNvPr id="595" name="テキスト ボックス 594"/>
        <xdr:cNvSpPr txBox="1"/>
      </xdr:nvSpPr>
      <xdr:spPr>
        <a:xfrm>
          <a:off x="13436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16287</xdr:rowOff>
    </xdr:from>
    <xdr:to>
      <xdr:col>18</xdr:col>
      <xdr:colOff>492125</xdr:colOff>
      <xdr:row>57</xdr:row>
      <xdr:rowOff>117887</xdr:rowOff>
    </xdr:to>
    <xdr:sp macro="" textlink="">
      <xdr:nvSpPr>
        <xdr:cNvPr id="596" name="円/楕円 595"/>
        <xdr:cNvSpPr/>
      </xdr:nvSpPr>
      <xdr:spPr>
        <a:xfrm>
          <a:off x="12763500" y="97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109014</xdr:rowOff>
    </xdr:from>
    <xdr:ext cx="534377" cy="259045"/>
    <xdr:sp macro="" textlink="">
      <xdr:nvSpPr>
        <xdr:cNvPr id="597" name="テキスト ボックス 596"/>
        <xdr:cNvSpPr txBox="1"/>
      </xdr:nvSpPr>
      <xdr:spPr>
        <a:xfrm>
          <a:off x="12547111" y="98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33415</xdr:rowOff>
    </xdr:from>
    <xdr:to>
      <xdr:col>23</xdr:col>
      <xdr:colOff>517525</xdr:colOff>
      <xdr:row>78</xdr:row>
      <xdr:rowOff>139700</xdr:rowOff>
    </xdr:to>
    <xdr:cxnSp macro="">
      <xdr:nvCxnSpPr>
        <xdr:cNvPr id="624" name="直線コネクタ 623"/>
        <xdr:cNvCxnSpPr/>
      </xdr:nvCxnSpPr>
      <xdr:spPr>
        <a:xfrm>
          <a:off x="15481300" y="13406515"/>
          <a:ext cx="838200" cy="1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76487</xdr:rowOff>
    </xdr:from>
    <xdr:to>
      <xdr:col>22</xdr:col>
      <xdr:colOff>365125</xdr:colOff>
      <xdr:row>78</xdr:row>
      <xdr:rowOff>33415</xdr:rowOff>
    </xdr:to>
    <xdr:cxnSp macro="">
      <xdr:nvCxnSpPr>
        <xdr:cNvPr id="627" name="直線コネクタ 626"/>
        <xdr:cNvCxnSpPr/>
      </xdr:nvCxnSpPr>
      <xdr:spPr>
        <a:xfrm>
          <a:off x="14592300" y="13278137"/>
          <a:ext cx="889000" cy="1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35559</xdr:rowOff>
    </xdr:from>
    <xdr:to>
      <xdr:col>21</xdr:col>
      <xdr:colOff>161925</xdr:colOff>
      <xdr:row>77</xdr:row>
      <xdr:rowOff>76487</xdr:rowOff>
    </xdr:to>
    <xdr:cxnSp macro="">
      <xdr:nvCxnSpPr>
        <xdr:cNvPr id="630" name="直線コネクタ 629"/>
        <xdr:cNvCxnSpPr/>
      </xdr:nvCxnSpPr>
      <xdr:spPr>
        <a:xfrm>
          <a:off x="13703300" y="13237209"/>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35559</xdr:rowOff>
    </xdr:from>
    <xdr:to>
      <xdr:col>19</xdr:col>
      <xdr:colOff>644525</xdr:colOff>
      <xdr:row>77</xdr:row>
      <xdr:rowOff>64719</xdr:rowOff>
    </xdr:to>
    <xdr:cxnSp macro="">
      <xdr:nvCxnSpPr>
        <xdr:cNvPr id="633" name="直線コネクタ 632"/>
        <xdr:cNvCxnSpPr/>
      </xdr:nvCxnSpPr>
      <xdr:spPr>
        <a:xfrm flipV="1">
          <a:off x="12814300" y="13237209"/>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154065</xdr:rowOff>
    </xdr:from>
    <xdr:to>
      <xdr:col>22</xdr:col>
      <xdr:colOff>415925</xdr:colOff>
      <xdr:row>78</xdr:row>
      <xdr:rowOff>84215</xdr:rowOff>
    </xdr:to>
    <xdr:sp macro="" textlink="">
      <xdr:nvSpPr>
        <xdr:cNvPr id="645" name="円/楕円 644"/>
        <xdr:cNvSpPr/>
      </xdr:nvSpPr>
      <xdr:spPr>
        <a:xfrm>
          <a:off x="15430500" y="13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100742</xdr:rowOff>
    </xdr:from>
    <xdr:ext cx="534377" cy="259045"/>
    <xdr:sp macro="" textlink="">
      <xdr:nvSpPr>
        <xdr:cNvPr id="646" name="テキスト ボックス 645"/>
        <xdr:cNvSpPr txBox="1"/>
      </xdr:nvSpPr>
      <xdr:spPr>
        <a:xfrm>
          <a:off x="15214111" y="13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25687</xdr:rowOff>
    </xdr:from>
    <xdr:to>
      <xdr:col>21</xdr:col>
      <xdr:colOff>212725</xdr:colOff>
      <xdr:row>77</xdr:row>
      <xdr:rowOff>127287</xdr:rowOff>
    </xdr:to>
    <xdr:sp macro="" textlink="">
      <xdr:nvSpPr>
        <xdr:cNvPr id="647" name="円/楕円 646"/>
        <xdr:cNvSpPr/>
      </xdr:nvSpPr>
      <xdr:spPr>
        <a:xfrm>
          <a:off x="14541500" y="132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143814</xdr:rowOff>
    </xdr:from>
    <xdr:ext cx="534377" cy="259045"/>
    <xdr:sp macro="" textlink="">
      <xdr:nvSpPr>
        <xdr:cNvPr id="648" name="テキスト ボックス 647"/>
        <xdr:cNvSpPr txBox="1"/>
      </xdr:nvSpPr>
      <xdr:spPr>
        <a:xfrm>
          <a:off x="14325111" y="130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156209</xdr:rowOff>
    </xdr:from>
    <xdr:to>
      <xdr:col>20</xdr:col>
      <xdr:colOff>9525</xdr:colOff>
      <xdr:row>77</xdr:row>
      <xdr:rowOff>86359</xdr:rowOff>
    </xdr:to>
    <xdr:sp macro="" textlink="">
      <xdr:nvSpPr>
        <xdr:cNvPr id="649" name="円/楕円 648"/>
        <xdr:cNvSpPr/>
      </xdr:nvSpPr>
      <xdr:spPr>
        <a:xfrm>
          <a:off x="13652500" y="131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102886</xdr:rowOff>
    </xdr:from>
    <xdr:ext cx="534377" cy="259045"/>
    <xdr:sp macro="" textlink="">
      <xdr:nvSpPr>
        <xdr:cNvPr id="650" name="テキスト ボックス 649"/>
        <xdr:cNvSpPr txBox="1"/>
      </xdr:nvSpPr>
      <xdr:spPr>
        <a:xfrm>
          <a:off x="13436111" y="129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13919</xdr:rowOff>
    </xdr:from>
    <xdr:to>
      <xdr:col>18</xdr:col>
      <xdr:colOff>492125</xdr:colOff>
      <xdr:row>77</xdr:row>
      <xdr:rowOff>115519</xdr:rowOff>
    </xdr:to>
    <xdr:sp macro="" textlink="">
      <xdr:nvSpPr>
        <xdr:cNvPr id="651" name="円/楕円 650"/>
        <xdr:cNvSpPr/>
      </xdr:nvSpPr>
      <xdr:spPr>
        <a:xfrm>
          <a:off x="12763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132046</xdr:rowOff>
    </xdr:from>
    <xdr:ext cx="534377" cy="259045"/>
    <xdr:sp macro="" textlink="">
      <xdr:nvSpPr>
        <xdr:cNvPr id="652" name="テキスト ボックス 651"/>
        <xdr:cNvSpPr txBox="1"/>
      </xdr:nvSpPr>
      <xdr:spPr>
        <a:xfrm>
          <a:off x="12547111" y="129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52896</xdr:rowOff>
    </xdr:from>
    <xdr:to>
      <xdr:col>23</xdr:col>
      <xdr:colOff>517525</xdr:colOff>
      <xdr:row>96</xdr:row>
      <xdr:rowOff>53198</xdr:rowOff>
    </xdr:to>
    <xdr:cxnSp macro="">
      <xdr:nvCxnSpPr>
        <xdr:cNvPr id="679" name="直線コネクタ 678"/>
        <xdr:cNvCxnSpPr/>
      </xdr:nvCxnSpPr>
      <xdr:spPr>
        <a:xfrm flipV="1">
          <a:off x="15481300" y="16512096"/>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171266</xdr:rowOff>
    </xdr:from>
    <xdr:to>
      <xdr:col>22</xdr:col>
      <xdr:colOff>365125</xdr:colOff>
      <xdr:row>96</xdr:row>
      <xdr:rowOff>53198</xdr:rowOff>
    </xdr:to>
    <xdr:cxnSp macro="">
      <xdr:nvCxnSpPr>
        <xdr:cNvPr id="682" name="直線コネクタ 681"/>
        <xdr:cNvCxnSpPr/>
      </xdr:nvCxnSpPr>
      <xdr:spPr>
        <a:xfrm>
          <a:off x="14592300" y="16459016"/>
          <a:ext cx="889000" cy="5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147651</xdr:rowOff>
    </xdr:from>
    <xdr:to>
      <xdr:col>21</xdr:col>
      <xdr:colOff>161925</xdr:colOff>
      <xdr:row>95</xdr:row>
      <xdr:rowOff>171266</xdr:rowOff>
    </xdr:to>
    <xdr:cxnSp macro="">
      <xdr:nvCxnSpPr>
        <xdr:cNvPr id="685" name="直線コネクタ 684"/>
        <xdr:cNvCxnSpPr/>
      </xdr:nvCxnSpPr>
      <xdr:spPr>
        <a:xfrm>
          <a:off x="13703300" y="16435401"/>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127474</xdr:rowOff>
    </xdr:from>
    <xdr:to>
      <xdr:col>19</xdr:col>
      <xdr:colOff>644525</xdr:colOff>
      <xdr:row>95</xdr:row>
      <xdr:rowOff>147651</xdr:rowOff>
    </xdr:to>
    <xdr:cxnSp macro="">
      <xdr:nvCxnSpPr>
        <xdr:cNvPr id="688" name="直線コネクタ 687"/>
        <xdr:cNvCxnSpPr/>
      </xdr:nvCxnSpPr>
      <xdr:spPr>
        <a:xfrm>
          <a:off x="12814300" y="16415224"/>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2096</xdr:rowOff>
    </xdr:from>
    <xdr:to>
      <xdr:col>23</xdr:col>
      <xdr:colOff>568325</xdr:colOff>
      <xdr:row>96</xdr:row>
      <xdr:rowOff>103696</xdr:rowOff>
    </xdr:to>
    <xdr:sp macro="" textlink="">
      <xdr:nvSpPr>
        <xdr:cNvPr id="698" name="円/楕円 697"/>
        <xdr:cNvSpPr/>
      </xdr:nvSpPr>
      <xdr:spPr>
        <a:xfrm>
          <a:off x="16268700" y="1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151973</xdr:rowOff>
    </xdr:from>
    <xdr:ext cx="534377" cy="259045"/>
    <xdr:sp macro="" textlink="">
      <xdr:nvSpPr>
        <xdr:cNvPr id="699" name="公債費該当値テキスト"/>
        <xdr:cNvSpPr txBox="1"/>
      </xdr:nvSpPr>
      <xdr:spPr>
        <a:xfrm>
          <a:off x="16370300" y="164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2398</xdr:rowOff>
    </xdr:from>
    <xdr:to>
      <xdr:col>22</xdr:col>
      <xdr:colOff>415925</xdr:colOff>
      <xdr:row>96</xdr:row>
      <xdr:rowOff>103998</xdr:rowOff>
    </xdr:to>
    <xdr:sp macro="" textlink="">
      <xdr:nvSpPr>
        <xdr:cNvPr id="700" name="円/楕円 699"/>
        <xdr:cNvSpPr/>
      </xdr:nvSpPr>
      <xdr:spPr>
        <a:xfrm>
          <a:off x="15430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95125</xdr:rowOff>
    </xdr:from>
    <xdr:ext cx="534377" cy="259045"/>
    <xdr:sp macro="" textlink="">
      <xdr:nvSpPr>
        <xdr:cNvPr id="701" name="テキスト ボックス 700"/>
        <xdr:cNvSpPr txBox="1"/>
      </xdr:nvSpPr>
      <xdr:spPr>
        <a:xfrm>
          <a:off x="15214111" y="165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120466</xdr:rowOff>
    </xdr:from>
    <xdr:to>
      <xdr:col>21</xdr:col>
      <xdr:colOff>212725</xdr:colOff>
      <xdr:row>96</xdr:row>
      <xdr:rowOff>50616</xdr:rowOff>
    </xdr:to>
    <xdr:sp macro="" textlink="">
      <xdr:nvSpPr>
        <xdr:cNvPr id="702" name="円/楕円 701"/>
        <xdr:cNvSpPr/>
      </xdr:nvSpPr>
      <xdr:spPr>
        <a:xfrm>
          <a:off x="14541500" y="164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41743</xdr:rowOff>
    </xdr:from>
    <xdr:ext cx="599010" cy="259045"/>
    <xdr:sp macro="" textlink="">
      <xdr:nvSpPr>
        <xdr:cNvPr id="703" name="テキスト ボックス 702"/>
        <xdr:cNvSpPr txBox="1"/>
      </xdr:nvSpPr>
      <xdr:spPr>
        <a:xfrm>
          <a:off x="14292794" y="165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96851</xdr:rowOff>
    </xdr:from>
    <xdr:to>
      <xdr:col>20</xdr:col>
      <xdr:colOff>9525</xdr:colOff>
      <xdr:row>96</xdr:row>
      <xdr:rowOff>27001</xdr:rowOff>
    </xdr:to>
    <xdr:sp macro="" textlink="">
      <xdr:nvSpPr>
        <xdr:cNvPr id="704" name="円/楕円 703"/>
        <xdr:cNvSpPr/>
      </xdr:nvSpPr>
      <xdr:spPr>
        <a:xfrm>
          <a:off x="13652500" y="163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18128</xdr:rowOff>
    </xdr:from>
    <xdr:ext cx="599010" cy="259045"/>
    <xdr:sp macro="" textlink="">
      <xdr:nvSpPr>
        <xdr:cNvPr id="705" name="テキスト ボックス 704"/>
        <xdr:cNvSpPr txBox="1"/>
      </xdr:nvSpPr>
      <xdr:spPr>
        <a:xfrm>
          <a:off x="13403794" y="164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76674</xdr:rowOff>
    </xdr:from>
    <xdr:to>
      <xdr:col>18</xdr:col>
      <xdr:colOff>492125</xdr:colOff>
      <xdr:row>96</xdr:row>
      <xdr:rowOff>6824</xdr:rowOff>
    </xdr:to>
    <xdr:sp macro="" textlink="">
      <xdr:nvSpPr>
        <xdr:cNvPr id="706" name="円/楕円 705"/>
        <xdr:cNvSpPr/>
      </xdr:nvSpPr>
      <xdr:spPr>
        <a:xfrm>
          <a:off x="12763500" y="163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169401</xdr:rowOff>
    </xdr:from>
    <xdr:ext cx="599010" cy="259045"/>
    <xdr:sp macro="" textlink="">
      <xdr:nvSpPr>
        <xdr:cNvPr id="707" name="テキスト ボックス 706"/>
        <xdr:cNvSpPr txBox="1"/>
      </xdr:nvSpPr>
      <xdr:spPr>
        <a:xfrm>
          <a:off x="12514794" y="1645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81178</xdr:rowOff>
    </xdr:from>
    <xdr:to>
      <xdr:col>31</xdr:col>
      <xdr:colOff>34925</xdr:colOff>
      <xdr:row>38</xdr:row>
      <xdr:rowOff>139700</xdr:rowOff>
    </xdr:to>
    <xdr:cxnSp macro="">
      <xdr:nvCxnSpPr>
        <xdr:cNvPr id="737" name="直線コネクタ 736"/>
        <xdr:cNvCxnSpPr/>
      </xdr:nvCxnSpPr>
      <xdr:spPr>
        <a:xfrm>
          <a:off x="20434300" y="6081928"/>
          <a:ext cx="889000" cy="5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81178</xdr:rowOff>
    </xdr:from>
    <xdr:to>
      <xdr:col>29</xdr:col>
      <xdr:colOff>517525</xdr:colOff>
      <xdr:row>38</xdr:row>
      <xdr:rowOff>139700</xdr:rowOff>
    </xdr:to>
    <xdr:cxnSp macro="">
      <xdr:nvCxnSpPr>
        <xdr:cNvPr id="740" name="直線コネクタ 739"/>
        <xdr:cNvCxnSpPr/>
      </xdr:nvCxnSpPr>
      <xdr:spPr>
        <a:xfrm flipV="1">
          <a:off x="19545300" y="6081928"/>
          <a:ext cx="889000" cy="5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108932</xdr:rowOff>
    </xdr:from>
    <xdr:ext cx="378565" cy="259045"/>
    <xdr:sp macro="" textlink="">
      <xdr:nvSpPr>
        <xdr:cNvPr id="742" name="テキスト ボックス 741"/>
        <xdr:cNvSpPr txBox="1"/>
      </xdr:nvSpPr>
      <xdr:spPr>
        <a:xfrm>
          <a:off x="20245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30378</xdr:rowOff>
    </xdr:from>
    <xdr:to>
      <xdr:col>29</xdr:col>
      <xdr:colOff>568325</xdr:colOff>
      <xdr:row>35</xdr:row>
      <xdr:rowOff>131978</xdr:rowOff>
    </xdr:to>
    <xdr:sp macro="" textlink="">
      <xdr:nvSpPr>
        <xdr:cNvPr id="757" name="円/楕円 756"/>
        <xdr:cNvSpPr/>
      </xdr:nvSpPr>
      <xdr:spPr>
        <a:xfrm>
          <a:off x="20383500" y="60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148505</xdr:rowOff>
    </xdr:from>
    <xdr:ext cx="469744" cy="259045"/>
    <xdr:sp macro="" textlink="">
      <xdr:nvSpPr>
        <xdr:cNvPr id="758" name="テキスト ボックス 757"/>
        <xdr:cNvSpPr txBox="1"/>
      </xdr:nvSpPr>
      <xdr:spPr>
        <a:xfrm>
          <a:off x="20199427" y="580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ゴミ焼却施設の大規模改修事業を実施したことから衛生費が大きく伸び、</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152,371</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円となり前年度を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31,953</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円と大きく上回った。また、類似団体平均と比較しても</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74,086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当町は情報基盤施設（光ファイバー網）を有することと、施策として再生可能エネルギー施策に取り組んでいることから（共に総務費で支出）、総務費の決算額が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219,202</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円となり、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166,628</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円を大きく上回っている。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対して、道路改良事業については実施路線を絞り込んで実施していることから、類似団体平均に比較して少額となっている。また、町の実態として商工産業事業者数が少ないことから、相対的に町の商工費支出額も類似団体平均に比べ少額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baseline="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から財政調整基金残高比率は減少傾向であったが、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には</a:t>
          </a:r>
          <a:r>
            <a:rPr kumimoji="1" lang="en-US" altLang="ja-JP" sz="1400">
              <a:latin typeface="ＭＳ ゴシック" pitchFamily="49" charset="-128"/>
              <a:ea typeface="ＭＳ ゴシック" pitchFamily="49" charset="-128"/>
            </a:rPr>
            <a:t>24.17</a:t>
          </a:r>
          <a:r>
            <a:rPr kumimoji="1" lang="ja-JP" altLang="en-US" sz="1400">
              <a:latin typeface="ＭＳ ゴシック" pitchFamily="49" charset="-128"/>
              <a:ea typeface="ＭＳ ゴシック" pitchFamily="49" charset="-128"/>
            </a:rPr>
            <a:t>％まで回復し、</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においても</a:t>
          </a:r>
          <a:r>
            <a:rPr kumimoji="1" lang="en-US" altLang="ja-JP" sz="1400">
              <a:latin typeface="ＭＳ ゴシック" pitchFamily="49" charset="-128"/>
              <a:ea typeface="ＭＳ ゴシック" pitchFamily="49" charset="-128"/>
            </a:rPr>
            <a:t>23.43</a:t>
          </a:r>
          <a:r>
            <a:rPr kumimoji="1" lang="ja-JP" altLang="en-US" sz="1400">
              <a:latin typeface="ＭＳ ゴシック" pitchFamily="49" charset="-128"/>
              <a:ea typeface="ＭＳ ゴシック" pitchFamily="49" charset="-128"/>
            </a:rPr>
            <a:t>％を確保している。</a:t>
          </a:r>
        </a:p>
        <a:p>
          <a:r>
            <a:rPr kumimoji="1" lang="ja-JP" altLang="en-US" sz="1400">
              <a:latin typeface="ＭＳ ゴシック" pitchFamily="49" charset="-128"/>
              <a:ea typeface="ＭＳ ゴシック" pitchFamily="49" charset="-128"/>
            </a:rPr>
            <a:t>将来の財政リスクに備え一定規模の基金を留保しつつ、安易に基金に頼らない財政運営を心掛ける。</a:t>
          </a:r>
        </a:p>
        <a:p>
          <a:r>
            <a:rPr kumimoji="1" lang="ja-JP" altLang="en-US" sz="1400">
              <a:latin typeface="ＭＳ ゴシック" pitchFamily="49" charset="-128"/>
              <a:ea typeface="ＭＳ ゴシック" pitchFamily="49" charset="-128"/>
            </a:rPr>
            <a:t>　実質収支は年度間での変動割合が大きくなっているが、</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は概ね前年度と同水準となった。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年度については、全会計で黒字となったため、連結実質赤字比率は生じていない。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しかし、一般会計から公営企業に対する繰出しの中には基準外のものがあるのが現状である。公営企業の一層の経営効率化を図り、独立採算による経営に努める必要がある。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7052718</v>
      </c>
      <c r="BO4" s="349"/>
      <c r="BP4" s="349"/>
      <c r="BQ4" s="349"/>
      <c r="BR4" s="349"/>
      <c r="BS4" s="349"/>
      <c r="BT4" s="349"/>
      <c r="BU4" s="350"/>
      <c r="BV4" s="348">
        <v>6630164</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14.2</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6396444</v>
      </c>
      <c r="BO5" s="386"/>
      <c r="BP5" s="386"/>
      <c r="BQ5" s="386"/>
      <c r="BR5" s="386"/>
      <c r="BS5" s="386"/>
      <c r="BT5" s="386"/>
      <c r="BU5" s="387"/>
      <c r="BV5" s="385">
        <v>6248249</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83.1</v>
      </c>
      <c r="DC5" s="383"/>
      <c r="DD5" s="383"/>
      <c r="DE5" s="383"/>
      <c r="DF5" s="383"/>
      <c r="DG5" s="383"/>
      <c r="DH5" s="383"/>
      <c r="DI5" s="384"/>
      <c r="DJ5" s="137"/>
      <c r="DK5" s="137"/>
      <c r="DL5" s="137"/>
      <c r="DM5" s="137"/>
      <c r="DN5" s="137"/>
      <c r="DO5" s="137"/>
    </row>
    <row r="6" spans="1:119" ht="18.75" customHeight="1" x14ac:dyDescent="0.15">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656274</v>
      </c>
      <c r="BO6" s="386"/>
      <c r="BP6" s="386"/>
      <c r="BQ6" s="386"/>
      <c r="BR6" s="386"/>
      <c r="BS6" s="386"/>
      <c r="BT6" s="386"/>
      <c r="BU6" s="387"/>
      <c r="BV6" s="385">
        <v>381915</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85.8</v>
      </c>
      <c r="CU6" s="423"/>
      <c r="CV6" s="423"/>
      <c r="CW6" s="423"/>
      <c r="CX6" s="423"/>
      <c r="CY6" s="423"/>
      <c r="CZ6" s="423"/>
      <c r="DA6" s="424"/>
      <c r="DB6" s="422">
        <v>87.6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98556</v>
      </c>
      <c r="BO7" s="386"/>
      <c r="BP7" s="386"/>
      <c r="BQ7" s="386"/>
      <c r="BR7" s="386"/>
      <c r="BS7" s="386"/>
      <c r="BT7" s="386"/>
      <c r="BU7" s="387"/>
      <c r="BV7" s="385">
        <v>64581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3938445</v>
      </c>
      <c r="CU7" s="386"/>
      <c r="CV7" s="386"/>
      <c r="CW7" s="386"/>
      <c r="CX7" s="386"/>
      <c r="CY7" s="386"/>
      <c r="CZ7" s="386"/>
      <c r="DA7" s="387"/>
      <c r="DB7" s="385">
        <v>3817412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557718</v>
      </c>
      <c r="BO8" s="386"/>
      <c r="BP8" s="386"/>
      <c r="BQ8" s="386"/>
      <c r="BR8" s="386"/>
      <c r="BS8" s="386"/>
      <c r="BT8" s="386"/>
      <c r="BU8" s="387"/>
      <c r="BV8" s="385">
        <v>317334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6344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240384</v>
      </c>
      <c r="BO9" s="386"/>
      <c r="BP9" s="386"/>
      <c r="BQ9" s="386"/>
      <c r="BR9" s="386"/>
      <c r="BS9" s="386"/>
      <c r="BT9" s="386"/>
      <c r="BU9" s="387"/>
      <c r="BV9" s="385">
        <v>153803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12.2</v>
      </c>
      <c r="CU9" s="383"/>
      <c r="CV9" s="383"/>
      <c r="CW9" s="383"/>
      <c r="CX9" s="383"/>
      <c r="CY9" s="383"/>
      <c r="CZ9" s="383"/>
      <c r="DA9" s="384"/>
      <c r="DB9" s="382">
        <v>12.8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7304</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179</v>
      </c>
      <c r="BO10" s="386"/>
      <c r="BP10" s="386"/>
      <c r="BQ10" s="386"/>
      <c r="BR10" s="386"/>
      <c r="BS10" s="386"/>
      <c r="BT10" s="386"/>
      <c r="BU10" s="387"/>
      <c r="BV10" s="385">
        <v>200140</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6686</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6664</v>
      </c>
      <c r="S13" s="467"/>
      <c r="T13" s="467"/>
      <c r="U13" s="467"/>
      <c r="V13" s="468"/>
      <c r="W13" s="401" t="s">
        <v>122</v>
      </c>
      <c r="X13" s="402"/>
      <c r="Y13" s="402"/>
      <c r="Z13" s="402"/>
      <c r="AA13" s="402"/>
      <c r="AB13" s="392"/>
      <c r="AC13" s="436">
        <v>1115</v>
      </c>
      <c r="AD13" s="437"/>
      <c r="AE13" s="437"/>
      <c r="AF13" s="437"/>
      <c r="AG13" s="476"/>
      <c r="AH13" s="436">
        <v>1178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240563</v>
      </c>
      <c r="BO13" s="386"/>
      <c r="BP13" s="386"/>
      <c r="BQ13" s="386"/>
      <c r="BR13" s="386"/>
      <c r="BS13" s="386"/>
      <c r="BT13" s="386"/>
      <c r="BU13" s="387"/>
      <c r="BV13" s="385">
        <v>353943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6854</v>
      </c>
      <c r="S14" s="467"/>
      <c r="T14" s="467"/>
      <c r="U14" s="467"/>
      <c r="V14" s="468"/>
      <c r="W14" s="375"/>
      <c r="X14" s="376"/>
      <c r="Y14" s="376"/>
      <c r="Z14" s="376"/>
      <c r="AA14" s="376"/>
      <c r="AB14" s="365"/>
      <c r="AC14" s="469">
        <v>32</v>
      </c>
      <c r="AD14" s="470"/>
      <c r="AE14" s="470"/>
      <c r="AF14" s="470"/>
      <c r="AG14" s="471"/>
      <c r="AH14" s="469">
        <v>30.3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6839</v>
      </c>
      <c r="S15" s="467"/>
      <c r="T15" s="467"/>
      <c r="U15" s="467"/>
      <c r="V15" s="468"/>
      <c r="W15" s="401" t="s">
        <v>129</v>
      </c>
      <c r="X15" s="402"/>
      <c r="Y15" s="402"/>
      <c r="Z15" s="402"/>
      <c r="AA15" s="402"/>
      <c r="AB15" s="392"/>
      <c r="AC15" s="436">
        <v>875</v>
      </c>
      <c r="AD15" s="437"/>
      <c r="AE15" s="437"/>
      <c r="AF15" s="437"/>
      <c r="AG15" s="476"/>
      <c r="AH15" s="436">
        <v>1114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546253</v>
      </c>
      <c r="BO15" s="349"/>
      <c r="BP15" s="349"/>
      <c r="BQ15" s="349"/>
      <c r="BR15" s="349"/>
      <c r="BS15" s="349"/>
      <c r="BT15" s="349"/>
      <c r="BU15" s="350"/>
      <c r="BV15" s="348">
        <v>509776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25.1</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3620260</v>
      </c>
      <c r="BO16" s="386"/>
      <c r="BP16" s="386"/>
      <c r="BQ16" s="386"/>
      <c r="BR16" s="386"/>
      <c r="BS16" s="386"/>
      <c r="BT16" s="386"/>
      <c r="BU16" s="387"/>
      <c r="BV16" s="385">
        <v>3496895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1491</v>
      </c>
      <c r="AD17" s="437"/>
      <c r="AE17" s="437"/>
      <c r="AF17" s="437"/>
      <c r="AG17" s="476"/>
      <c r="AH17" s="436">
        <v>1601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672316</v>
      </c>
      <c r="BO17" s="386"/>
      <c r="BP17" s="386"/>
      <c r="BQ17" s="386"/>
      <c r="BR17" s="386"/>
      <c r="BS17" s="386"/>
      <c r="BT17" s="386"/>
      <c r="BU17" s="387"/>
      <c r="BV17" s="385">
        <v>635060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434.96</v>
      </c>
      <c r="M18" s="498"/>
      <c r="N18" s="498"/>
      <c r="O18" s="498"/>
      <c r="P18" s="498"/>
      <c r="Q18" s="498"/>
      <c r="R18" s="499"/>
      <c r="S18" s="499"/>
      <c r="T18" s="499"/>
      <c r="U18" s="499"/>
      <c r="V18" s="500"/>
      <c r="W18" s="403"/>
      <c r="X18" s="404"/>
      <c r="Y18" s="404"/>
      <c r="Z18" s="404"/>
      <c r="AA18" s="404"/>
      <c r="AB18" s="395"/>
      <c r="AC18" s="501">
        <v>42.8</v>
      </c>
      <c r="AD18" s="502"/>
      <c r="AE18" s="502"/>
      <c r="AF18" s="502"/>
      <c r="AG18" s="503"/>
      <c r="AH18" s="501">
        <v>41.1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3233221</v>
      </c>
      <c r="BO18" s="386"/>
      <c r="BP18" s="386"/>
      <c r="BQ18" s="386"/>
      <c r="BR18" s="386"/>
      <c r="BS18" s="386"/>
      <c r="BT18" s="386"/>
      <c r="BU18" s="387"/>
      <c r="BV18" s="385">
        <v>3180656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4906911</v>
      </c>
      <c r="BO19" s="386"/>
      <c r="BP19" s="386"/>
      <c r="BQ19" s="386"/>
      <c r="BR19" s="386"/>
      <c r="BS19" s="386"/>
      <c r="BT19" s="386"/>
      <c r="BU19" s="387"/>
      <c r="BV19" s="385">
        <v>4808439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2460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6268011</v>
      </c>
      <c r="BO23" s="386"/>
      <c r="BP23" s="386"/>
      <c r="BQ23" s="386"/>
      <c r="BR23" s="386"/>
      <c r="BS23" s="386"/>
      <c r="BT23" s="386"/>
      <c r="BU23" s="387"/>
      <c r="BV23" s="385">
        <v>5610680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6900</v>
      </c>
      <c r="R24" s="437"/>
      <c r="S24" s="437"/>
      <c r="T24" s="437"/>
      <c r="U24" s="437"/>
      <c r="V24" s="476"/>
      <c r="W24" s="531"/>
      <c r="X24" s="519"/>
      <c r="Y24" s="520"/>
      <c r="Z24" s="435" t="s">
        <v>153</v>
      </c>
      <c r="AA24" s="415"/>
      <c r="AB24" s="415"/>
      <c r="AC24" s="415"/>
      <c r="AD24" s="415"/>
      <c r="AE24" s="415"/>
      <c r="AF24" s="415"/>
      <c r="AG24" s="416"/>
      <c r="AH24" s="436">
        <v>85</v>
      </c>
      <c r="AI24" s="437"/>
      <c r="AJ24" s="437"/>
      <c r="AK24" s="437"/>
      <c r="AL24" s="476"/>
      <c r="AM24" s="436">
        <v>249560</v>
      </c>
      <c r="AN24" s="437"/>
      <c r="AO24" s="437"/>
      <c r="AP24" s="437"/>
      <c r="AQ24" s="437"/>
      <c r="AR24" s="476"/>
      <c r="AS24" s="436">
        <v>2936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5965758</v>
      </c>
      <c r="BO24" s="386"/>
      <c r="BP24" s="386"/>
      <c r="BQ24" s="386"/>
      <c r="BR24" s="386"/>
      <c r="BS24" s="386"/>
      <c r="BT24" s="386"/>
      <c r="BU24" s="387"/>
      <c r="BV24" s="385">
        <v>5257197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5610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61388</v>
      </c>
      <c r="BO25" s="349"/>
      <c r="BP25" s="349"/>
      <c r="BQ25" s="349"/>
      <c r="BR25" s="349"/>
      <c r="BS25" s="349"/>
      <c r="BT25" s="349"/>
      <c r="BU25" s="350"/>
      <c r="BV25" s="348">
        <v>60359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5340</v>
      </c>
      <c r="R26" s="437"/>
      <c r="S26" s="437"/>
      <c r="T26" s="437"/>
      <c r="U26" s="437"/>
      <c r="V26" s="476"/>
      <c r="W26" s="531"/>
      <c r="X26" s="519"/>
      <c r="Y26" s="520"/>
      <c r="Z26" s="435" t="s">
        <v>159</v>
      </c>
      <c r="AA26" s="541"/>
      <c r="AB26" s="541"/>
      <c r="AC26" s="541"/>
      <c r="AD26" s="541"/>
      <c r="AE26" s="541"/>
      <c r="AF26" s="541"/>
      <c r="AG26" s="542"/>
      <c r="AH26" s="436">
        <v>6</v>
      </c>
      <c r="AI26" s="437"/>
      <c r="AJ26" s="437"/>
      <c r="AK26" s="437"/>
      <c r="AL26" s="476"/>
      <c r="AM26" s="436">
        <v>18738</v>
      </c>
      <c r="AN26" s="437"/>
      <c r="AO26" s="437"/>
      <c r="AP26" s="437"/>
      <c r="AQ26" s="437"/>
      <c r="AR26" s="476"/>
      <c r="AS26" s="436">
        <v>3123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2790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95000</v>
      </c>
      <c r="BO27" s="555"/>
      <c r="BP27" s="555"/>
      <c r="BQ27" s="555"/>
      <c r="BR27" s="555"/>
      <c r="BS27" s="555"/>
      <c r="BT27" s="555"/>
      <c r="BU27" s="556"/>
      <c r="BV27" s="554">
        <v>95000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2270</v>
      </c>
      <c r="R28" s="437"/>
      <c r="S28" s="437"/>
      <c r="T28" s="437"/>
      <c r="U28" s="437"/>
      <c r="V28" s="476"/>
      <c r="W28" s="531"/>
      <c r="X28" s="519"/>
      <c r="Y28" s="520"/>
      <c r="Z28" s="435" t="s">
        <v>166</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922919</v>
      </c>
      <c r="BO28" s="349"/>
      <c r="BP28" s="349"/>
      <c r="BQ28" s="349"/>
      <c r="BR28" s="349"/>
      <c r="BS28" s="349"/>
      <c r="BT28" s="349"/>
      <c r="BU28" s="350"/>
      <c r="BV28" s="348">
        <v>922740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2110</v>
      </c>
      <c r="R29" s="437"/>
      <c r="S29" s="437"/>
      <c r="T29" s="437"/>
      <c r="U29" s="437"/>
      <c r="V29" s="476"/>
      <c r="W29" s="532"/>
      <c r="X29" s="533"/>
      <c r="Y29" s="534"/>
      <c r="Z29" s="435" t="s">
        <v>170</v>
      </c>
      <c r="AA29" s="415"/>
      <c r="AB29" s="415"/>
      <c r="AC29" s="415"/>
      <c r="AD29" s="415"/>
      <c r="AE29" s="415"/>
      <c r="AF29" s="415"/>
      <c r="AG29" s="416"/>
      <c r="AH29" s="436">
        <v>86</v>
      </c>
      <c r="AI29" s="437"/>
      <c r="AJ29" s="437"/>
      <c r="AK29" s="437"/>
      <c r="AL29" s="476"/>
      <c r="AM29" s="436">
        <v>253293</v>
      </c>
      <c r="AN29" s="437"/>
      <c r="AO29" s="437"/>
      <c r="AP29" s="437"/>
      <c r="AQ29" s="437"/>
      <c r="AR29" s="476"/>
      <c r="AS29" s="436">
        <v>2945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610778</v>
      </c>
      <c r="BO29" s="386"/>
      <c r="BP29" s="386"/>
      <c r="BQ29" s="386"/>
      <c r="BR29" s="386"/>
      <c r="BS29" s="386"/>
      <c r="BT29" s="386"/>
      <c r="BU29" s="387"/>
      <c r="BV29" s="385">
        <v>610588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3663143</v>
      </c>
      <c r="BO30" s="555"/>
      <c r="BP30" s="555"/>
      <c r="BQ30" s="555"/>
      <c r="BR30" s="555"/>
      <c r="BS30" s="555"/>
      <c r="BT30" s="555"/>
      <c r="BU30" s="556"/>
      <c r="BV30" s="554">
        <v>3197146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国民健康保険病院事業会計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岩手県市町村総合事務組合（普通会計）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（社）葛巻町畜産開発公社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岩手県市町村総合事務組合（交通災害共済事業）</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葛巻高原食品加工(株)</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盛岡北部行政事務組合（普通会計）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(株)グリーンテージくずまき</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盛岡北部行政事務組合（介護保険事業）</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エコ・ワールドくずまき風力発電所(株)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盛岡地区広域消防組合</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葛巻町森林組合</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岩手県自治会館管理組合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岩手県後期高齢者医療広域連合（普通会計）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岩手県後期高齢者医療広域連合（後期高齢者医療事業）</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522</v>
      </c>
      <c r="D34" s="1151"/>
      <c r="E34" s="1152"/>
      <c r="F34" s="32">
        <v>2.87</v>
      </c>
      <c r="G34" s="33">
        <v>10.19</v>
      </c>
      <c r="H34" s="33">
        <v>8.16</v>
      </c>
      <c r="I34" s="33">
        <v>8.31</v>
      </c>
      <c r="J34" s="34">
        <v>14.84</v>
      </c>
      <c r="K34" s="22"/>
      <c r="L34" s="22"/>
      <c r="M34" s="22"/>
      <c r="N34" s="22"/>
      <c r="O34" s="22"/>
      <c r="P34" s="22"/>
    </row>
    <row r="35" spans="1:16" ht="39" customHeight="1" x14ac:dyDescent="0.15">
      <c r="A35" s="22"/>
      <c r="B35" s="35"/>
      <c r="C35" s="1145" t="s">
        <v>523</v>
      </c>
      <c r="D35" s="1146"/>
      <c r="E35" s="1147"/>
      <c r="F35" s="36">
        <v>10.51</v>
      </c>
      <c r="G35" s="37">
        <v>11.78</v>
      </c>
      <c r="H35" s="37">
        <v>12.73</v>
      </c>
      <c r="I35" s="37">
        <v>12.62</v>
      </c>
      <c r="J35" s="38">
        <v>13.4</v>
      </c>
      <c r="K35" s="22"/>
      <c r="L35" s="22"/>
      <c r="M35" s="22"/>
      <c r="N35" s="22"/>
      <c r="O35" s="22"/>
      <c r="P35" s="22"/>
    </row>
    <row r="36" spans="1:16" ht="39" customHeight="1" x14ac:dyDescent="0.15">
      <c r="A36" s="22"/>
      <c r="B36" s="35"/>
      <c r="C36" s="1145" t="s">
        <v>524</v>
      </c>
      <c r="D36" s="1146"/>
      <c r="E36" s="1147"/>
      <c r="F36" s="36">
        <v>0.84</v>
      </c>
      <c r="G36" s="37">
        <v>1.1499999999999999</v>
      </c>
      <c r="H36" s="37">
        <v>1.2</v>
      </c>
      <c r="I36" s="37">
        <v>2.13</v>
      </c>
      <c r="J36" s="38">
        <v>1.07</v>
      </c>
      <c r="K36" s="22"/>
      <c r="L36" s="22"/>
      <c r="M36" s="22"/>
      <c r="N36" s="22"/>
      <c r="O36" s="22"/>
      <c r="P36" s="22"/>
    </row>
    <row r="37" spans="1:16" ht="39" customHeight="1" x14ac:dyDescent="0.15">
      <c r="A37" s="22"/>
      <c r="B37" s="35"/>
      <c r="C37" s="1145" t="s">
        <v>525</v>
      </c>
      <c r="D37" s="1146"/>
      <c r="E37" s="1147"/>
      <c r="F37" s="36">
        <v>0.18</v>
      </c>
      <c r="G37" s="37">
        <v>0.09</v>
      </c>
      <c r="H37" s="37">
        <v>0.12</v>
      </c>
      <c r="I37" s="37">
        <v>0.25</v>
      </c>
      <c r="J37" s="38">
        <v>0.37</v>
      </c>
      <c r="K37" s="22"/>
      <c r="L37" s="22"/>
      <c r="M37" s="22"/>
      <c r="N37" s="22"/>
      <c r="O37" s="22"/>
      <c r="P37" s="22"/>
    </row>
    <row r="38" spans="1:16" ht="39" customHeight="1" x14ac:dyDescent="0.15">
      <c r="A38" s="22"/>
      <c r="B38" s="35"/>
      <c r="C38" s="1145" t="s">
        <v>526</v>
      </c>
      <c r="D38" s="1146"/>
      <c r="E38" s="1147"/>
      <c r="F38" s="36">
        <v>0.43</v>
      </c>
      <c r="G38" s="37">
        <v>0.33</v>
      </c>
      <c r="H38" s="37">
        <v>0.24</v>
      </c>
      <c r="I38" s="37">
        <v>0.08</v>
      </c>
      <c r="J38" s="38">
        <v>0.17</v>
      </c>
      <c r="K38" s="22"/>
      <c r="L38" s="22"/>
      <c r="M38" s="22"/>
      <c r="N38" s="22"/>
      <c r="O38" s="22"/>
      <c r="P38" s="22"/>
    </row>
    <row r="39" spans="1:16" ht="39" customHeight="1" x14ac:dyDescent="0.15">
      <c r="A39" s="22"/>
      <c r="B39" s="35"/>
      <c r="C39" s="1145" t="s">
        <v>527</v>
      </c>
      <c r="D39" s="1146"/>
      <c r="E39" s="1147"/>
      <c r="F39" s="36">
        <v>0.09</v>
      </c>
      <c r="G39" s="37">
        <v>0.09</v>
      </c>
      <c r="H39" s="37">
        <v>0.1</v>
      </c>
      <c r="I39" s="37">
        <v>0.1</v>
      </c>
      <c r="J39" s="38">
        <v>0.09</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529</v>
      </c>
      <c r="D43" s="1149"/>
      <c r="E43" s="115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838</v>
      </c>
      <c r="L45" s="60">
        <v>791</v>
      </c>
      <c r="M45" s="60">
        <v>741</v>
      </c>
      <c r="N45" s="60">
        <v>644</v>
      </c>
      <c r="O45" s="61">
        <v>628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14</v>
      </c>
      <c r="F48" s="1155"/>
      <c r="G48" s="1155"/>
      <c r="H48" s="1155"/>
      <c r="I48" s="1155"/>
      <c r="J48" s="1156"/>
      <c r="K48" s="63">
        <v>138</v>
      </c>
      <c r="L48" s="64">
        <v>125</v>
      </c>
      <c r="M48" s="64">
        <v>136</v>
      </c>
      <c r="N48" s="64">
        <v>136</v>
      </c>
      <c r="O48" s="65">
        <v>155</v>
      </c>
      <c r="P48" s="48"/>
      <c r="Q48" s="48"/>
      <c r="R48" s="48"/>
      <c r="S48" s="48"/>
      <c r="T48" s="48"/>
      <c r="U48" s="48"/>
    </row>
    <row r="49" spans="1:21" ht="30.75" customHeight="1" x14ac:dyDescent="0.15">
      <c r="A49" s="48"/>
      <c r="B49" s="1163"/>
      <c r="C49" s="1164"/>
      <c r="D49" s="62"/>
      <c r="E49" s="1155" t="s">
        <v>15</v>
      </c>
      <c r="F49" s="1155"/>
      <c r="G49" s="1155"/>
      <c r="H49" s="1155"/>
      <c r="I49" s="1155"/>
      <c r="J49" s="1156"/>
      <c r="K49" s="63">
        <v>20</v>
      </c>
      <c r="L49" s="64">
        <v>14</v>
      </c>
      <c r="M49" s="64">
        <v>0</v>
      </c>
      <c r="N49" s="64">
        <v>0</v>
      </c>
      <c r="O49" s="65">
        <v>1</v>
      </c>
      <c r="P49" s="48"/>
      <c r="Q49" s="48"/>
      <c r="R49" s="48"/>
      <c r="S49" s="48"/>
      <c r="T49" s="48"/>
      <c r="U49" s="48"/>
    </row>
    <row r="50" spans="1:21" ht="30.75" customHeight="1" x14ac:dyDescent="0.15">
      <c r="A50" s="48"/>
      <c r="B50" s="1163"/>
      <c r="C50" s="1164"/>
      <c r="D50" s="62"/>
      <c r="E50" s="1155" t="s">
        <v>16</v>
      </c>
      <c r="F50" s="1155"/>
      <c r="G50" s="1155"/>
      <c r="H50" s="1155"/>
      <c r="I50" s="1155"/>
      <c r="J50" s="1156"/>
      <c r="K50" s="63">
        <v>9</v>
      </c>
      <c r="L50" s="64">
        <v>9</v>
      </c>
      <c r="M50" s="64">
        <v>9</v>
      </c>
      <c r="N50" s="64">
        <v>9</v>
      </c>
      <c r="O50" s="65">
        <v>10</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707</v>
      </c>
      <c r="L52" s="64">
        <v>699</v>
      </c>
      <c r="M52" s="64">
        <v>654</v>
      </c>
      <c r="N52" s="64">
        <v>624</v>
      </c>
      <c r="O52" s="65">
        <v>616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298</v>
      </c>
      <c r="L53" s="69">
        <v>240</v>
      </c>
      <c r="M53" s="69">
        <v>232</v>
      </c>
      <c r="N53" s="69">
        <v>165</v>
      </c>
      <c r="O53" s="70">
        <v>178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69" t="s">
        <v>23</v>
      </c>
      <c r="C41" s="1170"/>
      <c r="D41" s="81"/>
      <c r="E41" s="1175" t="s">
        <v>24</v>
      </c>
      <c r="F41" s="1175"/>
      <c r="G41" s="1175"/>
      <c r="H41" s="1176"/>
      <c r="I41" s="82">
        <v>6063</v>
      </c>
      <c r="J41" s="83">
        <v>5848</v>
      </c>
      <c r="K41" s="83">
        <v>5666</v>
      </c>
      <c r="L41" s="83">
        <v>5611</v>
      </c>
      <c r="M41" s="84">
        <v>6268</v>
      </c>
    </row>
    <row r="42" spans="2:13" ht="27.75" customHeight="1" x14ac:dyDescent="0.15">
      <c r="B42" s="1171"/>
      <c r="C42" s="1172"/>
      <c r="D42" s="85"/>
      <c r="E42" s="1177" t="s">
        <v>25</v>
      </c>
      <c r="F42" s="1177"/>
      <c r="G42" s="1177"/>
      <c r="H42" s="1178"/>
      <c r="I42" s="86">
        <v>76</v>
      </c>
      <c r="J42" s="87">
        <v>69</v>
      </c>
      <c r="K42" s="87">
        <v>55</v>
      </c>
      <c r="L42" s="87">
        <v>50</v>
      </c>
      <c r="M42" s="88">
        <v>44</v>
      </c>
    </row>
    <row r="43" spans="2:13" ht="27.75" customHeight="1" x14ac:dyDescent="0.15">
      <c r="B43" s="1171"/>
      <c r="C43" s="1172"/>
      <c r="D43" s="85"/>
      <c r="E43" s="1177" t="s">
        <v>26</v>
      </c>
      <c r="F43" s="1177"/>
      <c r="G43" s="1177"/>
      <c r="H43" s="1178"/>
      <c r="I43" s="86">
        <v>1464</v>
      </c>
      <c r="J43" s="87">
        <v>1480</v>
      </c>
      <c r="K43" s="87">
        <v>1554</v>
      </c>
      <c r="L43" s="87">
        <v>1617</v>
      </c>
      <c r="M43" s="88">
        <v>2192</v>
      </c>
    </row>
    <row r="44" spans="2:13" ht="27.75" customHeight="1" x14ac:dyDescent="0.15">
      <c r="B44" s="1171"/>
      <c r="C44" s="1172"/>
      <c r="D44" s="85"/>
      <c r="E44" s="1177" t="s">
        <v>27</v>
      </c>
      <c r="F44" s="1177"/>
      <c r="G44" s="1177"/>
      <c r="H44" s="1178"/>
      <c r="I44" s="86">
        <v>14</v>
      </c>
      <c r="J44" s="87">
        <v>0</v>
      </c>
      <c r="K44" s="87">
        <v>1</v>
      </c>
      <c r="L44" s="87">
        <v>36</v>
      </c>
      <c r="M44" s="88">
        <v>414</v>
      </c>
    </row>
    <row r="45" spans="2:13" ht="27.75" customHeight="1" x14ac:dyDescent="0.15">
      <c r="B45" s="1171"/>
      <c r="C45" s="1172"/>
      <c r="D45" s="85"/>
      <c r="E45" s="1177" t="s">
        <v>28</v>
      </c>
      <c r="F45" s="1177"/>
      <c r="G45" s="1177"/>
      <c r="H45" s="1178"/>
      <c r="I45" s="86">
        <v>1072</v>
      </c>
      <c r="J45" s="87">
        <v>993</v>
      </c>
      <c r="K45" s="87">
        <v>826</v>
      </c>
      <c r="L45" s="87">
        <v>614</v>
      </c>
      <c r="M45" s="88">
        <v>656</v>
      </c>
    </row>
    <row r="46" spans="2:13" ht="27.75" customHeight="1" x14ac:dyDescent="0.15">
      <c r="B46" s="1171"/>
      <c r="C46" s="1172"/>
      <c r="D46" s="85"/>
      <c r="E46" s="1177" t="s">
        <v>29</v>
      </c>
      <c r="F46" s="1177"/>
      <c r="G46" s="1177"/>
      <c r="H46" s="1178"/>
      <c r="I46" s="86">
        <v>162</v>
      </c>
      <c r="J46" s="87">
        <v>58</v>
      </c>
      <c r="K46" s="87">
        <v>50</v>
      </c>
      <c r="L46" s="87">
        <v>45</v>
      </c>
      <c r="M46" s="88">
        <v>63</v>
      </c>
    </row>
    <row r="47" spans="2:13" ht="27.75" customHeight="1" x14ac:dyDescent="0.15">
      <c r="B47" s="1171"/>
      <c r="C47" s="1172"/>
      <c r="D47" s="85"/>
      <c r="E47" s="1177" t="s">
        <v>30</v>
      </c>
      <c r="F47" s="1177"/>
      <c r="G47" s="1177"/>
      <c r="H47" s="1178"/>
      <c r="I47" s="86" t="s">
        <v>476</v>
      </c>
      <c r="J47" s="87" t="s">
        <v>476</v>
      </c>
      <c r="K47" s="87" t="s">
        <v>476</v>
      </c>
      <c r="L47" s="87" t="s">
        <v>476</v>
      </c>
      <c r="M47" s="88" t="s">
        <v>476</v>
      </c>
    </row>
    <row r="48" spans="2:13" ht="27.75" customHeight="1" x14ac:dyDescent="0.15">
      <c r="B48" s="1173"/>
      <c r="C48" s="1174"/>
      <c r="D48" s="85"/>
      <c r="E48" s="1177" t="s">
        <v>31</v>
      </c>
      <c r="F48" s="1177"/>
      <c r="G48" s="1177"/>
      <c r="H48" s="1178"/>
      <c r="I48" s="86" t="s">
        <v>476</v>
      </c>
      <c r="J48" s="87" t="s">
        <v>476</v>
      </c>
      <c r="K48" s="87" t="s">
        <v>476</v>
      </c>
      <c r="L48" s="87" t="s">
        <v>476</v>
      </c>
      <c r="M48" s="88" t="s">
        <v>476</v>
      </c>
    </row>
    <row r="49" spans="2:13" ht="27.75" customHeight="1" x14ac:dyDescent="0.15">
      <c r="B49" s="1179" t="s">
        <v>32</v>
      </c>
      <c r="C49" s="1180"/>
      <c r="D49" s="89"/>
      <c r="E49" s="1177" t="s">
        <v>33</v>
      </c>
      <c r="F49" s="1177"/>
      <c r="G49" s="1177"/>
      <c r="H49" s="1178"/>
      <c r="I49" s="86">
        <v>2979</v>
      </c>
      <c r="J49" s="87">
        <v>3664</v>
      </c>
      <c r="K49" s="87">
        <v>4439</v>
      </c>
      <c r="L49" s="87">
        <v>4736</v>
      </c>
      <c r="M49" s="88">
        <v>5222</v>
      </c>
    </row>
    <row r="50" spans="2:13" ht="27.75" customHeight="1" x14ac:dyDescent="0.15">
      <c r="B50" s="1171"/>
      <c r="C50" s="1172"/>
      <c r="D50" s="85"/>
      <c r="E50" s="1177" t="s">
        <v>34</v>
      </c>
      <c r="F50" s="1177"/>
      <c r="G50" s="1177"/>
      <c r="H50" s="1178"/>
      <c r="I50" s="86">
        <v>190</v>
      </c>
      <c r="J50" s="87">
        <v>162</v>
      </c>
      <c r="K50" s="87">
        <v>135</v>
      </c>
      <c r="L50" s="87">
        <v>107</v>
      </c>
      <c r="M50" s="88">
        <v>79</v>
      </c>
    </row>
    <row r="51" spans="2:13" ht="27.75" customHeight="1" x14ac:dyDescent="0.15">
      <c r="B51" s="1173"/>
      <c r="C51" s="1174"/>
      <c r="D51" s="85"/>
      <c r="E51" s="1177" t="s">
        <v>35</v>
      </c>
      <c r="F51" s="1177"/>
      <c r="G51" s="1177"/>
      <c r="H51" s="1178"/>
      <c r="I51" s="86">
        <v>5270</v>
      </c>
      <c r="J51" s="87">
        <v>5328</v>
      </c>
      <c r="K51" s="87">
        <v>5207</v>
      </c>
      <c r="L51" s="87">
        <v>5252</v>
      </c>
      <c r="M51" s="88">
        <v>6108</v>
      </c>
    </row>
    <row r="52" spans="2:13" ht="27.75" customHeight="1" thickBot="1" x14ac:dyDescent="0.2">
      <c r="B52" s="1181" t="s">
        <v>20</v>
      </c>
      <c r="C52" s="1182"/>
      <c r="D52" s="90"/>
      <c r="E52" s="1183" t="s">
        <v>36</v>
      </c>
      <c r="F52" s="1183"/>
      <c r="G52" s="1183"/>
      <c r="H52" s="1184"/>
      <c r="I52" s="91">
        <v>411</v>
      </c>
      <c r="J52" s="92">
        <v>-706</v>
      </c>
      <c r="K52" s="92">
        <v>-1629</v>
      </c>
      <c r="L52" s="92">
        <v>-2122</v>
      </c>
      <c r="M52" s="93">
        <v>-1773</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514</v>
      </c>
      <c r="G2" s="111"/>
      <c r="H2" s="112"/>
    </row>
    <row r="3" spans="1:8" x14ac:dyDescent="0.15">
      <c r="A3" s="108" t="s">
        <v>507</v>
      </c>
      <c r="B3" s="113"/>
      <c r="C3" s="114"/>
      <c r="D3" s="115">
        <v>87836</v>
      </c>
      <c r="E3" s="116"/>
      <c r="F3" s="117">
        <v>146140</v>
      </c>
      <c r="G3" s="118"/>
      <c r="H3" s="119"/>
    </row>
    <row r="4" spans="1:8" x14ac:dyDescent="0.15">
      <c r="A4" s="120"/>
      <c r="B4" s="121"/>
      <c r="C4" s="122"/>
      <c r="D4" s="123">
        <v>47450</v>
      </c>
      <c r="E4" s="124"/>
      <c r="F4" s="125">
        <v>75451</v>
      </c>
      <c r="G4" s="126"/>
      <c r="H4" s="127"/>
    </row>
    <row r="5" spans="1:8" x14ac:dyDescent="0.15">
      <c r="A5" s="108" t="s">
        <v>509</v>
      </c>
      <c r="B5" s="113"/>
      <c r="C5" s="114"/>
      <c r="D5" s="115">
        <v>126935</v>
      </c>
      <c r="E5" s="116"/>
      <c r="F5" s="117">
        <v>146641</v>
      </c>
      <c r="G5" s="118"/>
      <c r="H5" s="119"/>
    </row>
    <row r="6" spans="1:8" x14ac:dyDescent="0.15">
      <c r="A6" s="120"/>
      <c r="B6" s="121"/>
      <c r="C6" s="122"/>
      <c r="D6" s="123">
        <v>26628</v>
      </c>
      <c r="E6" s="124"/>
      <c r="F6" s="125">
        <v>68142</v>
      </c>
      <c r="G6" s="126"/>
      <c r="H6" s="127"/>
    </row>
    <row r="7" spans="1:8" x14ac:dyDescent="0.15">
      <c r="A7" s="108" t="s">
        <v>510</v>
      </c>
      <c r="B7" s="113"/>
      <c r="C7" s="114"/>
      <c r="D7" s="115">
        <v>90192</v>
      </c>
      <c r="E7" s="116"/>
      <c r="F7" s="117">
        <v>174587</v>
      </c>
      <c r="G7" s="118"/>
      <c r="H7" s="119"/>
    </row>
    <row r="8" spans="1:8" x14ac:dyDescent="0.15">
      <c r="A8" s="120"/>
      <c r="B8" s="121"/>
      <c r="C8" s="122"/>
      <c r="D8" s="123">
        <v>39066</v>
      </c>
      <c r="E8" s="124"/>
      <c r="F8" s="125">
        <v>79695</v>
      </c>
      <c r="G8" s="126"/>
      <c r="H8" s="127"/>
    </row>
    <row r="9" spans="1:8" x14ac:dyDescent="0.15">
      <c r="A9" s="108" t="s">
        <v>511</v>
      </c>
      <c r="B9" s="113"/>
      <c r="C9" s="114"/>
      <c r="D9" s="115">
        <v>126565</v>
      </c>
      <c r="E9" s="116"/>
      <c r="F9" s="117">
        <v>175675</v>
      </c>
      <c r="G9" s="118"/>
      <c r="H9" s="119"/>
    </row>
    <row r="10" spans="1:8" x14ac:dyDescent="0.15">
      <c r="A10" s="120"/>
      <c r="B10" s="121"/>
      <c r="C10" s="122"/>
      <c r="D10" s="123">
        <v>57379</v>
      </c>
      <c r="E10" s="124"/>
      <c r="F10" s="125">
        <v>87698</v>
      </c>
      <c r="G10" s="126"/>
      <c r="H10" s="127"/>
    </row>
    <row r="11" spans="1:8" x14ac:dyDescent="0.15">
      <c r="A11" s="108" t="s">
        <v>512</v>
      </c>
      <c r="B11" s="113"/>
      <c r="C11" s="114"/>
      <c r="D11" s="115">
        <v>214075</v>
      </c>
      <c r="E11" s="116"/>
      <c r="F11" s="117">
        <v>162193</v>
      </c>
      <c r="G11" s="118"/>
      <c r="H11" s="119"/>
    </row>
    <row r="12" spans="1:8" x14ac:dyDescent="0.15">
      <c r="A12" s="120"/>
      <c r="B12" s="121"/>
      <c r="C12" s="128"/>
      <c r="D12" s="123">
        <v>140011</v>
      </c>
      <c r="E12" s="124"/>
      <c r="F12" s="125">
        <v>79985</v>
      </c>
      <c r="G12" s="126"/>
      <c r="H12" s="127"/>
    </row>
    <row r="13" spans="1:8" x14ac:dyDescent="0.15">
      <c r="A13" s="108"/>
      <c r="B13" s="113"/>
      <c r="C13" s="129"/>
      <c r="D13" s="130">
        <v>129121</v>
      </c>
      <c r="E13" s="131"/>
      <c r="F13" s="132">
        <v>161047</v>
      </c>
      <c r="G13" s="133"/>
      <c r="H13" s="119"/>
    </row>
    <row r="14" spans="1:8" x14ac:dyDescent="0.15">
      <c r="A14" s="120"/>
      <c r="B14" s="121"/>
      <c r="C14" s="122"/>
      <c r="D14" s="123">
        <v>62107</v>
      </c>
      <c r="E14" s="124"/>
      <c r="F14" s="125">
        <v>78194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2.87</v>
      </c>
      <c r="C19" s="134">
        <f>ROUND(VALUE(SUBSTITUTE(実質収支比率等に係る経年分析!G$48,"▲","-")),2)</f>
        <v>10.19</v>
      </c>
      <c r="D19" s="134">
        <f>ROUND(VALUE(SUBSTITUTE(実質収支比率等に係る経年分析!H$48,"▲","-")),2)</f>
        <v>4.1500000000000004</v>
      </c>
      <c r="E19" s="134">
        <f>ROUND(VALUE(SUBSTITUTE(実質収支比率等に係る経年分析!I$48,"▲","-")),2)</f>
        <v>8.31</v>
      </c>
      <c r="F19" s="134">
        <f>ROUND(VALUE(SUBSTITUTE(実質収支比率等に係る経年分析!J$48,"▲","-")),2)</f>
        <v>14.16</v>
      </c>
    </row>
    <row r="20" spans="1:11" x14ac:dyDescent="0.15">
      <c r="A20" s="134" t="s">
        <v>41</v>
      </c>
      <c r="B20" s="134">
        <f>ROUND(VALUE(SUBSTITUTE(実質収支比率等に係る経年分析!F$47,"▲","-")),2)</f>
        <v>14.6</v>
      </c>
      <c r="C20" s="134">
        <f>ROUND(VALUE(SUBSTITUTE(実質収支比率等に係る経年分析!G$47,"▲","-")),2)</f>
        <v>13.2</v>
      </c>
      <c r="D20" s="134">
        <f>ROUND(VALUE(SUBSTITUTE(実質収支比率等に係る経年分析!H$47,"▲","-")),2)</f>
        <v>18.32</v>
      </c>
      <c r="E20" s="134">
        <f>ROUND(VALUE(SUBSTITUTE(実質収支比率等に係る経年分析!I$47,"▲","-")),2)</f>
        <v>24.17</v>
      </c>
      <c r="F20" s="134">
        <f>ROUND(VALUE(SUBSTITUTE(実質収支比率等に係る経年分析!J$47,"▲","-")),2)</f>
        <v>23.43</v>
      </c>
    </row>
    <row r="21" spans="1:11" x14ac:dyDescent="0.15">
      <c r="A21" s="134" t="s">
        <v>42</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6.09</v>
      </c>
      <c r="D21" s="134">
        <f>IF(ISNUMBER(VALUE(SUBSTITUTE(実質収支比率等に係る経年分析!H$49,"▲","-"))),ROUND(VALUE(SUBSTITUTE(実質収支比率等に係る経年分析!H$49,"▲","-")),2),NA())</f>
        <v>-1.01</v>
      </c>
      <c r="E21" s="134">
        <f>IF(ISNUMBER(VALUE(SUBSTITUTE(実質収支比率等に係る経年分析!I$49,"▲","-"))),ROUND(VALUE(SUBSTITUTE(実質収支比率等に係る経年分析!I$49,"▲","-")),2),NA())</f>
        <v>9.27</v>
      </c>
      <c r="F21" s="134">
        <f>IF(ISNUMBER(VALUE(SUBSTITUTE(実質収支比率等に係る経年分析!J$49,"▲","-"))),ROUND(VALUE(SUBSTITUTE(実質収支比率等に係る経年分析!J$49,"▲","-")),2),NA())</f>
        <v>6.11</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x14ac:dyDescent="0.15">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14.84</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707</v>
      </c>
      <c r="E42" s="136"/>
      <c r="F42" s="136"/>
      <c r="G42" s="136">
        <f>'実質公債費比率（分子）の構造'!L$52</f>
        <v>699</v>
      </c>
      <c r="H42" s="136"/>
      <c r="I42" s="136"/>
      <c r="J42" s="136">
        <f>'実質公債費比率（分子）の構造'!M$52</f>
        <v>654</v>
      </c>
      <c r="K42" s="136"/>
      <c r="L42" s="136"/>
      <c r="M42" s="136">
        <f>'実質公債費比率（分子）の構造'!N$52</f>
        <v>624</v>
      </c>
      <c r="N42" s="136"/>
      <c r="O42" s="136"/>
      <c r="P42" s="136">
        <f>'実質公債費比率（分子）の構造'!O$52</f>
        <v>616</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10</v>
      </c>
      <c r="O44" s="136"/>
      <c r="P44" s="136"/>
    </row>
    <row r="45" spans="1:16" x14ac:dyDescent="0.15">
      <c r="A45" s="136" t="s">
        <v>52</v>
      </c>
      <c r="B45" s="136">
        <f>'実質公債費比率（分子）の構造'!K$49</f>
        <v>20</v>
      </c>
      <c r="C45" s="136"/>
      <c r="D45" s="136"/>
      <c r="E45" s="136">
        <f>'実質公債費比率（分子）の構造'!L$49</f>
        <v>14</v>
      </c>
      <c r="F45" s="136"/>
      <c r="G45" s="136"/>
      <c r="H45" s="136">
        <f>'実質公債費比率（分子）の構造'!M$49</f>
        <v>0</v>
      </c>
      <c r="I45" s="136"/>
      <c r="J45" s="136"/>
      <c r="K45" s="136">
        <f>'実質公債費比率（分子）の構造'!N$49</f>
        <v>0</v>
      </c>
      <c r="L45" s="136"/>
      <c r="M45" s="136"/>
      <c r="N45" s="136">
        <f>'実質公債費比率（分子）の構造'!O$49</f>
        <v>1</v>
      </c>
      <c r="O45" s="136"/>
      <c r="P45" s="136"/>
    </row>
    <row r="46" spans="1:16" x14ac:dyDescent="0.15">
      <c r="A46" s="136" t="s">
        <v>53</v>
      </c>
      <c r="B46" s="136">
        <f>'実質公債費比率（分子）の構造'!K$48</f>
        <v>138</v>
      </c>
      <c r="C46" s="136"/>
      <c r="D46" s="136"/>
      <c r="E46" s="136">
        <f>'実質公債費比率（分子）の構造'!L$48</f>
        <v>125</v>
      </c>
      <c r="F46" s="136"/>
      <c r="G46" s="136"/>
      <c r="H46" s="136">
        <f>'実質公債費比率（分子）の構造'!M$48</f>
        <v>136</v>
      </c>
      <c r="I46" s="136"/>
      <c r="J46" s="136"/>
      <c r="K46" s="136">
        <f>'実質公債費比率（分子）の構造'!N$48</f>
        <v>136</v>
      </c>
      <c r="L46" s="136"/>
      <c r="M46" s="136"/>
      <c r="N46" s="136">
        <f>'実質公債費比率（分子）の構造'!O$48</f>
        <v>155</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838</v>
      </c>
      <c r="C49" s="136"/>
      <c r="D49" s="136"/>
      <c r="E49" s="136">
        <f>'実質公債費比率（分子）の構造'!L$45</f>
        <v>791</v>
      </c>
      <c r="F49" s="136"/>
      <c r="G49" s="136"/>
      <c r="H49" s="136">
        <f>'実質公債費比率（分子）の構造'!M$45</f>
        <v>741</v>
      </c>
      <c r="I49" s="136"/>
      <c r="J49" s="136"/>
      <c r="K49" s="136">
        <f>'実質公債費比率（分子）の構造'!N$45</f>
        <v>644</v>
      </c>
      <c r="L49" s="136"/>
      <c r="M49" s="136"/>
      <c r="N49" s="136">
        <f>'実質公債費比率（分子）の構造'!O$45</f>
        <v>628</v>
      </c>
      <c r="O49" s="136"/>
      <c r="P49" s="136"/>
    </row>
    <row r="50" spans="1:16" x14ac:dyDescent="0.15">
      <c r="A50" s="136" t="s">
        <v>57</v>
      </c>
      <c r="B50" s="136" t="e">
        <f>NA()</f>
        <v>#N/A</v>
      </c>
      <c r="C50" s="136">
        <f>IF(ISNUMBER('実質公債費比率（分子）の構造'!K$53),'実質公債費比率（分子）の構造'!K$53,NA())</f>
        <v>298</v>
      </c>
      <c r="D50" s="136" t="e">
        <f>NA()</f>
        <v>#N/A</v>
      </c>
      <c r="E50" s="136" t="e">
        <f>NA()</f>
        <v>#N/A</v>
      </c>
      <c r="F50" s="136">
        <f>IF(ISNUMBER('実質公債費比率（分子）の構造'!L$53),'実質公債費比率（分子）の構造'!L$53,NA())</f>
        <v>240</v>
      </c>
      <c r="G50" s="136" t="e">
        <f>NA()</f>
        <v>#N/A</v>
      </c>
      <c r="H50" s="136" t="e">
        <f>NA()</f>
        <v>#N/A</v>
      </c>
      <c r="I50" s="136">
        <f>IF(ISNUMBER('実質公債費比率（分子）の構造'!M$53),'実質公債費比率（分子）の構造'!M$53,NA())</f>
        <v>232</v>
      </c>
      <c r="J50" s="136" t="e">
        <f>NA()</f>
        <v>#N/A</v>
      </c>
      <c r="K50" s="136" t="e">
        <f>NA()</f>
        <v>#N/A</v>
      </c>
      <c r="L50" s="136">
        <f>IF(ISNUMBER('実質公債費比率（分子）の構造'!N$53),'実質公債費比率（分子）の構造'!N$53,NA())</f>
        <v>165</v>
      </c>
      <c r="M50" s="136" t="e">
        <f>NA()</f>
        <v>#N/A</v>
      </c>
      <c r="N50" s="136" t="e">
        <f>NA()</f>
        <v>#N/A</v>
      </c>
      <c r="O50" s="136">
        <f>IF(ISNUMBER('実質公債費比率（分子）の構造'!O$53),'実質公債費比率（分子）の構造'!O$53,NA())</f>
        <v>178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5270</v>
      </c>
      <c r="E56" s="135"/>
      <c r="F56" s="135"/>
      <c r="G56" s="135">
        <f>'将来負担比率（分子）の構造'!J$51</f>
        <v>5328</v>
      </c>
      <c r="H56" s="135"/>
      <c r="I56" s="135"/>
      <c r="J56" s="135">
        <f>'将来負担比率（分子）の構造'!K$51</f>
        <v>5207</v>
      </c>
      <c r="K56" s="135"/>
      <c r="L56" s="135"/>
      <c r="M56" s="135">
        <f>'将来負担比率（分子）の構造'!L$51</f>
        <v>5252</v>
      </c>
      <c r="N56" s="135"/>
      <c r="O56" s="135"/>
      <c r="P56" s="135">
        <f>'将来負担比率（分子）の構造'!M$51</f>
        <v>6108</v>
      </c>
    </row>
    <row r="57" spans="1:16" x14ac:dyDescent="0.15">
      <c r="A57" s="135" t="s">
        <v>34</v>
      </c>
      <c r="B57" s="135"/>
      <c r="C57" s="135"/>
      <c r="D57" s="135">
        <f>'将来負担比率（分子）の構造'!I$50</f>
        <v>190</v>
      </c>
      <c r="E57" s="135"/>
      <c r="F57" s="135"/>
      <c r="G57" s="135">
        <f>'将来負担比率（分子）の構造'!J$50</f>
        <v>162</v>
      </c>
      <c r="H57" s="135"/>
      <c r="I57" s="135"/>
      <c r="J57" s="135">
        <f>'将来負担比率（分子）の構造'!K$50</f>
        <v>135</v>
      </c>
      <c r="K57" s="135"/>
      <c r="L57" s="135"/>
      <c r="M57" s="135">
        <f>'将来負担比率（分子）の構造'!L$50</f>
        <v>107</v>
      </c>
      <c r="N57" s="135"/>
      <c r="O57" s="135"/>
      <c r="P57" s="135">
        <f>'将来負担比率（分子）の構造'!M$50</f>
        <v>79</v>
      </c>
    </row>
    <row r="58" spans="1:16" x14ac:dyDescent="0.15">
      <c r="A58" s="135" t="s">
        <v>33</v>
      </c>
      <c r="B58" s="135"/>
      <c r="C58" s="135"/>
      <c r="D58" s="135">
        <f>'将来負担比率（分子）の構造'!I$49</f>
        <v>2979</v>
      </c>
      <c r="E58" s="135"/>
      <c r="F58" s="135"/>
      <c r="G58" s="135">
        <f>'将来負担比率（分子）の構造'!J$49</f>
        <v>3664</v>
      </c>
      <c r="H58" s="135"/>
      <c r="I58" s="135"/>
      <c r="J58" s="135">
        <f>'将来負担比率（分子）の構造'!K$49</f>
        <v>4439</v>
      </c>
      <c r="K58" s="135"/>
      <c r="L58" s="135"/>
      <c r="M58" s="135">
        <f>'将来負担比率（分子）の構造'!L$49</f>
        <v>4736</v>
      </c>
      <c r="N58" s="135"/>
      <c r="O58" s="135"/>
      <c r="P58" s="135">
        <f>'将来負担比率（分子）の構造'!M$49</f>
        <v>5222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162</v>
      </c>
      <c r="C61" s="135"/>
      <c r="D61" s="135"/>
      <c r="E61" s="135">
        <f>'将来負担比率（分子）の構造'!J$46</f>
        <v>58</v>
      </c>
      <c r="F61" s="135"/>
      <c r="G61" s="135"/>
      <c r="H61" s="135">
        <f>'将来負担比率（分子）の構造'!K$46</f>
        <v>50</v>
      </c>
      <c r="I61" s="135"/>
      <c r="J61" s="135"/>
      <c r="K61" s="135">
        <f>'将来負担比率（分子）の構造'!L$46</f>
        <v>45</v>
      </c>
      <c r="L61" s="135"/>
      <c r="M61" s="135"/>
      <c r="N61" s="135">
        <f>'将来負担比率（分子）の構造'!M$46</f>
        <v>63</v>
      </c>
      <c r="O61" s="135"/>
      <c r="P61" s="135"/>
    </row>
    <row r="62" spans="1:16" x14ac:dyDescent="0.15">
      <c r="A62" s="135" t="s">
        <v>28</v>
      </c>
      <c r="B62" s="135">
        <f>'将来負担比率（分子）の構造'!I$45</f>
        <v>1072</v>
      </c>
      <c r="C62" s="135"/>
      <c r="D62" s="135"/>
      <c r="E62" s="135">
        <f>'将来負担比率（分子）の構造'!J$45</f>
        <v>993</v>
      </c>
      <c r="F62" s="135"/>
      <c r="G62" s="135"/>
      <c r="H62" s="135">
        <f>'将来負担比率（分子）の構造'!K$45</f>
        <v>826</v>
      </c>
      <c r="I62" s="135"/>
      <c r="J62" s="135"/>
      <c r="K62" s="135">
        <f>'将来負担比率（分子）の構造'!L$45</f>
        <v>614</v>
      </c>
      <c r="L62" s="135"/>
      <c r="M62" s="135"/>
      <c r="N62" s="135">
        <f>'将来負担比率（分子）の構造'!M$45</f>
        <v>656</v>
      </c>
      <c r="O62" s="135"/>
      <c r="P62" s="135"/>
    </row>
    <row r="63" spans="1:16" x14ac:dyDescent="0.15">
      <c r="A63" s="135" t="s">
        <v>27</v>
      </c>
      <c r="B63" s="135">
        <f>'将来負担比率（分子）の構造'!I$44</f>
        <v>14</v>
      </c>
      <c r="C63" s="135"/>
      <c r="D63" s="135"/>
      <c r="E63" s="135">
        <f>'将来負担比率（分子）の構造'!J$44</f>
        <v>0</v>
      </c>
      <c r="F63" s="135"/>
      <c r="G63" s="135"/>
      <c r="H63" s="135">
        <f>'将来負担比率（分子）の構造'!K$44</f>
        <v>1</v>
      </c>
      <c r="I63" s="135"/>
      <c r="J63" s="135"/>
      <c r="K63" s="135">
        <f>'将来負担比率（分子）の構造'!L$44</f>
        <v>36</v>
      </c>
      <c r="L63" s="135"/>
      <c r="M63" s="135"/>
      <c r="N63" s="135">
        <f>'将来負担比率（分子）の構造'!M$44</f>
        <v>414</v>
      </c>
      <c r="O63" s="135"/>
      <c r="P63" s="135"/>
    </row>
    <row r="64" spans="1:16" x14ac:dyDescent="0.15">
      <c r="A64" s="135" t="s">
        <v>26</v>
      </c>
      <c r="B64" s="135">
        <f>'将来負担比率（分子）の構造'!I$43</f>
        <v>1464</v>
      </c>
      <c r="C64" s="135"/>
      <c r="D64" s="135"/>
      <c r="E64" s="135">
        <f>'将来負担比率（分子）の構造'!J$43</f>
        <v>1480</v>
      </c>
      <c r="F64" s="135"/>
      <c r="G64" s="135"/>
      <c r="H64" s="135">
        <f>'将来負担比率（分子）の構造'!K$43</f>
        <v>1554</v>
      </c>
      <c r="I64" s="135"/>
      <c r="J64" s="135"/>
      <c r="K64" s="135">
        <f>'将来負担比率（分子）の構造'!L$43</f>
        <v>1617</v>
      </c>
      <c r="L64" s="135"/>
      <c r="M64" s="135"/>
      <c r="N64" s="135">
        <f>'将来負担比率（分子）の構造'!M$43</f>
        <v>2192</v>
      </c>
      <c r="O64" s="135"/>
      <c r="P64" s="135"/>
    </row>
    <row r="65" spans="1:16" x14ac:dyDescent="0.15">
      <c r="A65" s="135" t="s">
        <v>25</v>
      </c>
      <c r="B65" s="135">
        <f>'将来負担比率（分子）の構造'!I$42</f>
        <v>76</v>
      </c>
      <c r="C65" s="135"/>
      <c r="D65" s="135"/>
      <c r="E65" s="135">
        <f>'将来負担比率（分子）の構造'!J$42</f>
        <v>69</v>
      </c>
      <c r="F65" s="135"/>
      <c r="G65" s="135"/>
      <c r="H65" s="135">
        <f>'将来負担比率（分子）の構造'!K$42</f>
        <v>55</v>
      </c>
      <c r="I65" s="135"/>
      <c r="J65" s="135"/>
      <c r="K65" s="135">
        <f>'将来負担比率（分子）の構造'!L$42</f>
        <v>50</v>
      </c>
      <c r="L65" s="135"/>
      <c r="M65" s="135"/>
      <c r="N65" s="135">
        <f>'将来負担比率（分子）の構造'!M$42</f>
        <v>44</v>
      </c>
      <c r="O65" s="135"/>
      <c r="P65" s="135"/>
    </row>
    <row r="66" spans="1:16" x14ac:dyDescent="0.15">
      <c r="A66" s="135" t="s">
        <v>24</v>
      </c>
      <c r="B66" s="135">
        <f>'将来負担比率（分子）の構造'!I$41</f>
        <v>6063</v>
      </c>
      <c r="C66" s="135"/>
      <c r="D66" s="135"/>
      <c r="E66" s="135">
        <f>'将来負担比率（分子）の構造'!J$41</f>
        <v>5848</v>
      </c>
      <c r="F66" s="135"/>
      <c r="G66" s="135"/>
      <c r="H66" s="135">
        <f>'将来負担比率（分子）の構造'!K$41</f>
        <v>5666</v>
      </c>
      <c r="I66" s="135"/>
      <c r="J66" s="135"/>
      <c r="K66" s="135">
        <f>'将来負担比率（分子）の構造'!L$41</f>
        <v>5611</v>
      </c>
      <c r="L66" s="135"/>
      <c r="M66" s="135"/>
      <c r="N66" s="135">
        <f>'将来負担比率（分子）の構造'!M$41</f>
        <v>6268</v>
      </c>
      <c r="O66" s="135"/>
      <c r="P66" s="135"/>
    </row>
    <row r="67" spans="1:16" x14ac:dyDescent="0.15">
      <c r="A67" s="135" t="s">
        <v>61</v>
      </c>
      <c r="B67" s="135" t="e">
        <f>NA()</f>
        <v>#N/A</v>
      </c>
      <c r="C67" s="135">
        <f>IF(ISNUMBER('将来負担比率（分子）の構造'!I$52), IF('将来負担比率（分子）の構造'!I$52 &lt; 0, 0, '将来負担比率（分子）の構造'!I$52), NA())</f>
        <v>411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475737</v>
      </c>
      <c r="S5" s="583"/>
      <c r="T5" s="583"/>
      <c r="U5" s="583"/>
      <c r="V5" s="583"/>
      <c r="W5" s="583"/>
      <c r="X5" s="583"/>
      <c r="Y5" s="584"/>
      <c r="Z5" s="585">
        <v>6.7</v>
      </c>
      <c r="AA5" s="585"/>
      <c r="AB5" s="585"/>
      <c r="AC5" s="585"/>
      <c r="AD5" s="586">
        <v>475737</v>
      </c>
      <c r="AE5" s="586"/>
      <c r="AF5" s="586"/>
      <c r="AG5" s="586"/>
      <c r="AH5" s="586"/>
      <c r="AI5" s="586"/>
      <c r="AJ5" s="586"/>
      <c r="AK5" s="586"/>
      <c r="AL5" s="587">
        <v>12.6</v>
      </c>
      <c r="AM5" s="588"/>
      <c r="AN5" s="588"/>
      <c r="AO5" s="589"/>
      <c r="AP5" s="579" t="s">
        <v>209</v>
      </c>
      <c r="AQ5" s="580"/>
      <c r="AR5" s="580"/>
      <c r="AS5" s="580"/>
      <c r="AT5" s="580"/>
      <c r="AU5" s="580"/>
      <c r="AV5" s="580"/>
      <c r="AW5" s="580"/>
      <c r="AX5" s="580"/>
      <c r="AY5" s="580"/>
      <c r="AZ5" s="580"/>
      <c r="BA5" s="580"/>
      <c r="BB5" s="580"/>
      <c r="BC5" s="580"/>
      <c r="BD5" s="580"/>
      <c r="BE5" s="580"/>
      <c r="BF5" s="581"/>
      <c r="BG5" s="593">
        <v>475737</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77897</v>
      </c>
      <c r="S6" s="594"/>
      <c r="T6" s="594"/>
      <c r="U6" s="594"/>
      <c r="V6" s="594"/>
      <c r="W6" s="594"/>
      <c r="X6" s="594"/>
      <c r="Y6" s="595"/>
      <c r="Z6" s="596">
        <v>1.1000000000000001</v>
      </c>
      <c r="AA6" s="596"/>
      <c r="AB6" s="596"/>
      <c r="AC6" s="596"/>
      <c r="AD6" s="597">
        <v>77897</v>
      </c>
      <c r="AE6" s="597"/>
      <c r="AF6" s="597"/>
      <c r="AG6" s="597"/>
      <c r="AH6" s="597"/>
      <c r="AI6" s="597"/>
      <c r="AJ6" s="597"/>
      <c r="AK6" s="597"/>
      <c r="AL6" s="598">
        <v>2.1</v>
      </c>
      <c r="AM6" s="599"/>
      <c r="AN6" s="599"/>
      <c r="AO6" s="600"/>
      <c r="AP6" s="590" t="s">
        <v>215</v>
      </c>
      <c r="AQ6" s="591"/>
      <c r="AR6" s="591"/>
      <c r="AS6" s="591"/>
      <c r="AT6" s="591"/>
      <c r="AU6" s="591"/>
      <c r="AV6" s="591"/>
      <c r="AW6" s="591"/>
      <c r="AX6" s="591"/>
      <c r="AY6" s="591"/>
      <c r="AZ6" s="591"/>
      <c r="BA6" s="591"/>
      <c r="BB6" s="591"/>
      <c r="BC6" s="591"/>
      <c r="BD6" s="591"/>
      <c r="BE6" s="591"/>
      <c r="BF6" s="592"/>
      <c r="BG6" s="593">
        <v>475737</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75177</v>
      </c>
      <c r="CS6" s="594"/>
      <c r="CT6" s="594"/>
      <c r="CU6" s="594"/>
      <c r="CV6" s="594"/>
      <c r="CW6" s="594"/>
      <c r="CX6" s="594"/>
      <c r="CY6" s="595"/>
      <c r="CZ6" s="596">
        <v>1.2</v>
      </c>
      <c r="DA6" s="596"/>
      <c r="DB6" s="596"/>
      <c r="DC6" s="596"/>
      <c r="DD6" s="602" t="s">
        <v>210</v>
      </c>
      <c r="DE6" s="594"/>
      <c r="DF6" s="594"/>
      <c r="DG6" s="594"/>
      <c r="DH6" s="594"/>
      <c r="DI6" s="594"/>
      <c r="DJ6" s="594"/>
      <c r="DK6" s="594"/>
      <c r="DL6" s="594"/>
      <c r="DM6" s="594"/>
      <c r="DN6" s="594"/>
      <c r="DO6" s="594"/>
      <c r="DP6" s="595"/>
      <c r="DQ6" s="602">
        <v>75177</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707</v>
      </c>
      <c r="S7" s="594"/>
      <c r="T7" s="594"/>
      <c r="U7" s="594"/>
      <c r="V7" s="594"/>
      <c r="W7" s="594"/>
      <c r="X7" s="594"/>
      <c r="Y7" s="595"/>
      <c r="Z7" s="596">
        <v>0</v>
      </c>
      <c r="AA7" s="596"/>
      <c r="AB7" s="596"/>
      <c r="AC7" s="596"/>
      <c r="AD7" s="597">
        <v>707</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186172</v>
      </c>
      <c r="BH7" s="594"/>
      <c r="BI7" s="594"/>
      <c r="BJ7" s="594"/>
      <c r="BK7" s="594"/>
      <c r="BL7" s="594"/>
      <c r="BM7" s="594"/>
      <c r="BN7" s="595"/>
      <c r="BO7" s="596">
        <v>39.1</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1465583</v>
      </c>
      <c r="CS7" s="594"/>
      <c r="CT7" s="594"/>
      <c r="CU7" s="594"/>
      <c r="CV7" s="594"/>
      <c r="CW7" s="594"/>
      <c r="CX7" s="594"/>
      <c r="CY7" s="595"/>
      <c r="CZ7" s="596">
        <v>22.9</v>
      </c>
      <c r="DA7" s="596"/>
      <c r="DB7" s="596"/>
      <c r="DC7" s="596"/>
      <c r="DD7" s="602">
        <v>261142</v>
      </c>
      <c r="DE7" s="594"/>
      <c r="DF7" s="594"/>
      <c r="DG7" s="594"/>
      <c r="DH7" s="594"/>
      <c r="DI7" s="594"/>
      <c r="DJ7" s="594"/>
      <c r="DK7" s="594"/>
      <c r="DL7" s="594"/>
      <c r="DM7" s="594"/>
      <c r="DN7" s="594"/>
      <c r="DO7" s="594"/>
      <c r="DP7" s="595"/>
      <c r="DQ7" s="602">
        <v>1082127</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1306</v>
      </c>
      <c r="S8" s="594"/>
      <c r="T8" s="594"/>
      <c r="U8" s="594"/>
      <c r="V8" s="594"/>
      <c r="W8" s="594"/>
      <c r="X8" s="594"/>
      <c r="Y8" s="595"/>
      <c r="Z8" s="596">
        <v>0</v>
      </c>
      <c r="AA8" s="596"/>
      <c r="AB8" s="596"/>
      <c r="AC8" s="596"/>
      <c r="AD8" s="597">
        <v>1306</v>
      </c>
      <c r="AE8" s="597"/>
      <c r="AF8" s="597"/>
      <c r="AG8" s="597"/>
      <c r="AH8" s="597"/>
      <c r="AI8" s="597"/>
      <c r="AJ8" s="597"/>
      <c r="AK8" s="597"/>
      <c r="AL8" s="598">
        <v>0</v>
      </c>
      <c r="AM8" s="599"/>
      <c r="AN8" s="599"/>
      <c r="AO8" s="600"/>
      <c r="AP8" s="590" t="s">
        <v>221</v>
      </c>
      <c r="AQ8" s="591"/>
      <c r="AR8" s="591"/>
      <c r="AS8" s="591"/>
      <c r="AT8" s="591"/>
      <c r="AU8" s="591"/>
      <c r="AV8" s="591"/>
      <c r="AW8" s="591"/>
      <c r="AX8" s="591"/>
      <c r="AY8" s="591"/>
      <c r="AZ8" s="591"/>
      <c r="BA8" s="591"/>
      <c r="BB8" s="591"/>
      <c r="BC8" s="591"/>
      <c r="BD8" s="591"/>
      <c r="BE8" s="591"/>
      <c r="BF8" s="592"/>
      <c r="BG8" s="593">
        <v>9596</v>
      </c>
      <c r="BH8" s="594"/>
      <c r="BI8" s="594"/>
      <c r="BJ8" s="594"/>
      <c r="BK8" s="594"/>
      <c r="BL8" s="594"/>
      <c r="BM8" s="594"/>
      <c r="BN8" s="595"/>
      <c r="BO8" s="596">
        <v>2</v>
      </c>
      <c r="BP8" s="596"/>
      <c r="BQ8" s="596"/>
      <c r="BR8" s="596"/>
      <c r="BS8" s="602" t="s">
        <v>110</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1239622</v>
      </c>
      <c r="CS8" s="594"/>
      <c r="CT8" s="594"/>
      <c r="CU8" s="594"/>
      <c r="CV8" s="594"/>
      <c r="CW8" s="594"/>
      <c r="CX8" s="594"/>
      <c r="CY8" s="595"/>
      <c r="CZ8" s="596">
        <v>19.399999999999999</v>
      </c>
      <c r="DA8" s="596"/>
      <c r="DB8" s="596"/>
      <c r="DC8" s="596"/>
      <c r="DD8" s="602">
        <v>52535</v>
      </c>
      <c r="DE8" s="594"/>
      <c r="DF8" s="594"/>
      <c r="DG8" s="594"/>
      <c r="DH8" s="594"/>
      <c r="DI8" s="594"/>
      <c r="DJ8" s="594"/>
      <c r="DK8" s="594"/>
      <c r="DL8" s="594"/>
      <c r="DM8" s="594"/>
      <c r="DN8" s="594"/>
      <c r="DO8" s="594"/>
      <c r="DP8" s="595"/>
      <c r="DQ8" s="602">
        <v>727217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1091</v>
      </c>
      <c r="S9" s="594"/>
      <c r="T9" s="594"/>
      <c r="U9" s="594"/>
      <c r="V9" s="594"/>
      <c r="W9" s="594"/>
      <c r="X9" s="594"/>
      <c r="Y9" s="595"/>
      <c r="Z9" s="596">
        <v>0</v>
      </c>
      <c r="AA9" s="596"/>
      <c r="AB9" s="596"/>
      <c r="AC9" s="596"/>
      <c r="AD9" s="597">
        <v>1091</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154643</v>
      </c>
      <c r="BH9" s="594"/>
      <c r="BI9" s="594"/>
      <c r="BJ9" s="594"/>
      <c r="BK9" s="594"/>
      <c r="BL9" s="594"/>
      <c r="BM9" s="594"/>
      <c r="BN9" s="595"/>
      <c r="BO9" s="596">
        <v>32.5</v>
      </c>
      <c r="BP9" s="596"/>
      <c r="BQ9" s="596"/>
      <c r="BR9" s="596"/>
      <c r="BS9" s="602" t="s">
        <v>110</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1018751</v>
      </c>
      <c r="CS9" s="594"/>
      <c r="CT9" s="594"/>
      <c r="CU9" s="594"/>
      <c r="CV9" s="594"/>
      <c r="CW9" s="594"/>
      <c r="CX9" s="594"/>
      <c r="CY9" s="595"/>
      <c r="CZ9" s="596">
        <v>15.9</v>
      </c>
      <c r="DA9" s="596"/>
      <c r="DB9" s="596"/>
      <c r="DC9" s="596"/>
      <c r="DD9" s="602">
        <v>375932</v>
      </c>
      <c r="DE9" s="594"/>
      <c r="DF9" s="594"/>
      <c r="DG9" s="594"/>
      <c r="DH9" s="594"/>
      <c r="DI9" s="594"/>
      <c r="DJ9" s="594"/>
      <c r="DK9" s="594"/>
      <c r="DL9" s="594"/>
      <c r="DM9" s="594"/>
      <c r="DN9" s="594"/>
      <c r="DO9" s="594"/>
      <c r="DP9" s="595"/>
      <c r="DQ9" s="602">
        <v>610673</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118906</v>
      </c>
      <c r="S10" s="594"/>
      <c r="T10" s="594"/>
      <c r="U10" s="594"/>
      <c r="V10" s="594"/>
      <c r="W10" s="594"/>
      <c r="X10" s="594"/>
      <c r="Y10" s="595"/>
      <c r="Z10" s="596">
        <v>1.7</v>
      </c>
      <c r="AA10" s="596"/>
      <c r="AB10" s="596"/>
      <c r="AC10" s="596"/>
      <c r="AD10" s="597">
        <v>118906</v>
      </c>
      <c r="AE10" s="597"/>
      <c r="AF10" s="597"/>
      <c r="AG10" s="597"/>
      <c r="AH10" s="597"/>
      <c r="AI10" s="597"/>
      <c r="AJ10" s="597"/>
      <c r="AK10" s="597"/>
      <c r="AL10" s="598">
        <v>3.2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13272</v>
      </c>
      <c r="BH10" s="594"/>
      <c r="BI10" s="594"/>
      <c r="BJ10" s="594"/>
      <c r="BK10" s="594"/>
      <c r="BL10" s="594"/>
      <c r="BM10" s="594"/>
      <c r="BN10" s="595"/>
      <c r="BO10" s="596">
        <v>2.8</v>
      </c>
      <c r="BP10" s="596"/>
      <c r="BQ10" s="596"/>
      <c r="BR10" s="596"/>
      <c r="BS10" s="602" t="s">
        <v>110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12992</v>
      </c>
      <c r="CS10" s="594"/>
      <c r="CT10" s="594"/>
      <c r="CU10" s="594"/>
      <c r="CV10" s="594"/>
      <c r="CW10" s="594"/>
      <c r="CX10" s="594"/>
      <c r="CY10" s="595"/>
      <c r="CZ10" s="596">
        <v>0.2</v>
      </c>
      <c r="DA10" s="596"/>
      <c r="DB10" s="596"/>
      <c r="DC10" s="596"/>
      <c r="DD10" s="602" t="s">
        <v>110</v>
      </c>
      <c r="DE10" s="594"/>
      <c r="DF10" s="594"/>
      <c r="DG10" s="594"/>
      <c r="DH10" s="594"/>
      <c r="DI10" s="594"/>
      <c r="DJ10" s="594"/>
      <c r="DK10" s="594"/>
      <c r="DL10" s="594"/>
      <c r="DM10" s="594"/>
      <c r="DN10" s="594"/>
      <c r="DO10" s="594"/>
      <c r="DP10" s="595"/>
      <c r="DQ10" s="602">
        <v>12992</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8661</v>
      </c>
      <c r="BH11" s="594"/>
      <c r="BI11" s="594"/>
      <c r="BJ11" s="594"/>
      <c r="BK11" s="594"/>
      <c r="BL11" s="594"/>
      <c r="BM11" s="594"/>
      <c r="BN11" s="595"/>
      <c r="BO11" s="596">
        <v>1.8</v>
      </c>
      <c r="BP11" s="596"/>
      <c r="BQ11" s="596"/>
      <c r="BR11" s="596"/>
      <c r="BS11" s="602" t="s">
        <v>110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539103</v>
      </c>
      <c r="CS11" s="594"/>
      <c r="CT11" s="594"/>
      <c r="CU11" s="594"/>
      <c r="CV11" s="594"/>
      <c r="CW11" s="594"/>
      <c r="CX11" s="594"/>
      <c r="CY11" s="595"/>
      <c r="CZ11" s="596">
        <v>8.4</v>
      </c>
      <c r="DA11" s="596"/>
      <c r="DB11" s="596"/>
      <c r="DC11" s="596"/>
      <c r="DD11" s="602">
        <v>111273</v>
      </c>
      <c r="DE11" s="594"/>
      <c r="DF11" s="594"/>
      <c r="DG11" s="594"/>
      <c r="DH11" s="594"/>
      <c r="DI11" s="594"/>
      <c r="DJ11" s="594"/>
      <c r="DK11" s="594"/>
      <c r="DL11" s="594"/>
      <c r="DM11" s="594"/>
      <c r="DN11" s="594"/>
      <c r="DO11" s="594"/>
      <c r="DP11" s="595"/>
      <c r="DQ11" s="602">
        <v>383941</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233820</v>
      </c>
      <c r="BH12" s="594"/>
      <c r="BI12" s="594"/>
      <c r="BJ12" s="594"/>
      <c r="BK12" s="594"/>
      <c r="BL12" s="594"/>
      <c r="BM12" s="594"/>
      <c r="BN12" s="595"/>
      <c r="BO12" s="596">
        <v>49.1</v>
      </c>
      <c r="BP12" s="596"/>
      <c r="BQ12" s="596"/>
      <c r="BR12" s="596"/>
      <c r="BS12" s="602" t="s">
        <v>110</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75812</v>
      </c>
      <c r="CS12" s="594"/>
      <c r="CT12" s="594"/>
      <c r="CU12" s="594"/>
      <c r="CV12" s="594"/>
      <c r="CW12" s="594"/>
      <c r="CX12" s="594"/>
      <c r="CY12" s="595"/>
      <c r="CZ12" s="596">
        <v>1.2</v>
      </c>
      <c r="DA12" s="596"/>
      <c r="DB12" s="596"/>
      <c r="DC12" s="596"/>
      <c r="DD12" s="602">
        <v>15957</v>
      </c>
      <c r="DE12" s="594"/>
      <c r="DF12" s="594"/>
      <c r="DG12" s="594"/>
      <c r="DH12" s="594"/>
      <c r="DI12" s="594"/>
      <c r="DJ12" s="594"/>
      <c r="DK12" s="594"/>
      <c r="DL12" s="594"/>
      <c r="DM12" s="594"/>
      <c r="DN12" s="594"/>
      <c r="DO12" s="594"/>
      <c r="DP12" s="595"/>
      <c r="DQ12" s="602">
        <v>53866</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9709</v>
      </c>
      <c r="S13" s="594"/>
      <c r="T13" s="594"/>
      <c r="U13" s="594"/>
      <c r="V13" s="594"/>
      <c r="W13" s="594"/>
      <c r="X13" s="594"/>
      <c r="Y13" s="595"/>
      <c r="Z13" s="596">
        <v>0.1</v>
      </c>
      <c r="AA13" s="596"/>
      <c r="AB13" s="596"/>
      <c r="AC13" s="596"/>
      <c r="AD13" s="597">
        <v>9709</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233621</v>
      </c>
      <c r="BH13" s="594"/>
      <c r="BI13" s="594"/>
      <c r="BJ13" s="594"/>
      <c r="BK13" s="594"/>
      <c r="BL13" s="594"/>
      <c r="BM13" s="594"/>
      <c r="BN13" s="595"/>
      <c r="BO13" s="596">
        <v>49.1</v>
      </c>
      <c r="BP13" s="596"/>
      <c r="BQ13" s="596"/>
      <c r="BR13" s="596"/>
      <c r="BS13" s="602" t="s">
        <v>110</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355874</v>
      </c>
      <c r="CS13" s="594"/>
      <c r="CT13" s="594"/>
      <c r="CU13" s="594"/>
      <c r="CV13" s="594"/>
      <c r="CW13" s="594"/>
      <c r="CX13" s="594"/>
      <c r="CY13" s="595"/>
      <c r="CZ13" s="596">
        <v>5.6</v>
      </c>
      <c r="DA13" s="596"/>
      <c r="DB13" s="596"/>
      <c r="DC13" s="596"/>
      <c r="DD13" s="602">
        <v>197404</v>
      </c>
      <c r="DE13" s="594"/>
      <c r="DF13" s="594"/>
      <c r="DG13" s="594"/>
      <c r="DH13" s="594"/>
      <c r="DI13" s="594"/>
      <c r="DJ13" s="594"/>
      <c r="DK13" s="594"/>
      <c r="DL13" s="594"/>
      <c r="DM13" s="594"/>
      <c r="DN13" s="594"/>
      <c r="DO13" s="594"/>
      <c r="DP13" s="595"/>
      <c r="DQ13" s="602">
        <v>154523</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15959</v>
      </c>
      <c r="BH14" s="594"/>
      <c r="BI14" s="594"/>
      <c r="BJ14" s="594"/>
      <c r="BK14" s="594"/>
      <c r="BL14" s="594"/>
      <c r="BM14" s="594"/>
      <c r="BN14" s="595"/>
      <c r="BO14" s="596">
        <v>3.4</v>
      </c>
      <c r="BP14" s="596"/>
      <c r="BQ14" s="596"/>
      <c r="BR14" s="596"/>
      <c r="BS14" s="602" t="s">
        <v>110</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278437</v>
      </c>
      <c r="CS14" s="594"/>
      <c r="CT14" s="594"/>
      <c r="CU14" s="594"/>
      <c r="CV14" s="594"/>
      <c r="CW14" s="594"/>
      <c r="CX14" s="594"/>
      <c r="CY14" s="595"/>
      <c r="CZ14" s="596">
        <v>4.4000000000000004</v>
      </c>
      <c r="DA14" s="596"/>
      <c r="DB14" s="596"/>
      <c r="DC14" s="596"/>
      <c r="DD14" s="602">
        <v>41472</v>
      </c>
      <c r="DE14" s="594"/>
      <c r="DF14" s="594"/>
      <c r="DG14" s="594"/>
      <c r="DH14" s="594"/>
      <c r="DI14" s="594"/>
      <c r="DJ14" s="594"/>
      <c r="DK14" s="594"/>
      <c r="DL14" s="594"/>
      <c r="DM14" s="594"/>
      <c r="DN14" s="594"/>
      <c r="DO14" s="594"/>
      <c r="DP14" s="595"/>
      <c r="DQ14" s="602">
        <v>232063</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1205</v>
      </c>
      <c r="S15" s="594"/>
      <c r="T15" s="594"/>
      <c r="U15" s="594"/>
      <c r="V15" s="594"/>
      <c r="W15" s="594"/>
      <c r="X15" s="594"/>
      <c r="Y15" s="595"/>
      <c r="Z15" s="596">
        <v>0</v>
      </c>
      <c r="AA15" s="596"/>
      <c r="AB15" s="596"/>
      <c r="AC15" s="596"/>
      <c r="AD15" s="597">
        <v>1205</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39786</v>
      </c>
      <c r="BH15" s="594"/>
      <c r="BI15" s="594"/>
      <c r="BJ15" s="594"/>
      <c r="BK15" s="594"/>
      <c r="BL15" s="594"/>
      <c r="BM15" s="594"/>
      <c r="BN15" s="595"/>
      <c r="BO15" s="596">
        <v>8.4</v>
      </c>
      <c r="BP15" s="596"/>
      <c r="BQ15" s="596"/>
      <c r="BR15" s="596"/>
      <c r="BS15" s="602" t="s">
        <v>110</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706702</v>
      </c>
      <c r="CS15" s="594"/>
      <c r="CT15" s="594"/>
      <c r="CU15" s="594"/>
      <c r="CV15" s="594"/>
      <c r="CW15" s="594"/>
      <c r="CX15" s="594"/>
      <c r="CY15" s="595"/>
      <c r="CZ15" s="596">
        <v>11</v>
      </c>
      <c r="DA15" s="596"/>
      <c r="DB15" s="596"/>
      <c r="DC15" s="596"/>
      <c r="DD15" s="602">
        <v>375590</v>
      </c>
      <c r="DE15" s="594"/>
      <c r="DF15" s="594"/>
      <c r="DG15" s="594"/>
      <c r="DH15" s="594"/>
      <c r="DI15" s="594"/>
      <c r="DJ15" s="594"/>
      <c r="DK15" s="594"/>
      <c r="DL15" s="594"/>
      <c r="DM15" s="594"/>
      <c r="DN15" s="594"/>
      <c r="DO15" s="594"/>
      <c r="DP15" s="595"/>
      <c r="DQ15" s="602">
        <v>317333</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3546046</v>
      </c>
      <c r="S16" s="594"/>
      <c r="T16" s="594"/>
      <c r="U16" s="594"/>
      <c r="V16" s="594"/>
      <c r="W16" s="594"/>
      <c r="X16" s="594"/>
      <c r="Y16" s="595"/>
      <c r="Z16" s="596">
        <v>50.3</v>
      </c>
      <c r="AA16" s="596"/>
      <c r="AB16" s="596"/>
      <c r="AC16" s="596"/>
      <c r="AD16" s="597">
        <v>3074007</v>
      </c>
      <c r="AE16" s="597"/>
      <c r="AF16" s="597"/>
      <c r="AG16" s="597"/>
      <c r="AH16" s="597"/>
      <c r="AI16" s="597"/>
      <c r="AJ16" s="597"/>
      <c r="AK16" s="597"/>
      <c r="AL16" s="598">
        <v>81.5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3074007</v>
      </c>
      <c r="S17" s="594"/>
      <c r="T17" s="594"/>
      <c r="U17" s="594"/>
      <c r="V17" s="594"/>
      <c r="W17" s="594"/>
      <c r="X17" s="594"/>
      <c r="Y17" s="595"/>
      <c r="Z17" s="596">
        <v>43.6</v>
      </c>
      <c r="AA17" s="596"/>
      <c r="AB17" s="596"/>
      <c r="AC17" s="596"/>
      <c r="AD17" s="597">
        <v>3074007</v>
      </c>
      <c r="AE17" s="597"/>
      <c r="AF17" s="597"/>
      <c r="AG17" s="597"/>
      <c r="AH17" s="597"/>
      <c r="AI17" s="597"/>
      <c r="AJ17" s="597"/>
      <c r="AK17" s="597"/>
      <c r="AL17" s="598">
        <v>81.5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628391</v>
      </c>
      <c r="CS17" s="594"/>
      <c r="CT17" s="594"/>
      <c r="CU17" s="594"/>
      <c r="CV17" s="594"/>
      <c r="CW17" s="594"/>
      <c r="CX17" s="594"/>
      <c r="CY17" s="595"/>
      <c r="CZ17" s="596">
        <v>9.8000000000000007</v>
      </c>
      <c r="DA17" s="596"/>
      <c r="DB17" s="596"/>
      <c r="DC17" s="596"/>
      <c r="DD17" s="602" t="s">
        <v>110</v>
      </c>
      <c r="DE17" s="594"/>
      <c r="DF17" s="594"/>
      <c r="DG17" s="594"/>
      <c r="DH17" s="594"/>
      <c r="DI17" s="594"/>
      <c r="DJ17" s="594"/>
      <c r="DK17" s="594"/>
      <c r="DL17" s="594"/>
      <c r="DM17" s="594"/>
      <c r="DN17" s="594"/>
      <c r="DO17" s="594"/>
      <c r="DP17" s="595"/>
      <c r="DQ17" s="602">
        <v>600725</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418048</v>
      </c>
      <c r="S18" s="594"/>
      <c r="T18" s="594"/>
      <c r="U18" s="594"/>
      <c r="V18" s="594"/>
      <c r="W18" s="594"/>
      <c r="X18" s="594"/>
      <c r="Y18" s="595"/>
      <c r="Z18" s="596">
        <v>5.9</v>
      </c>
      <c r="AA18" s="596"/>
      <c r="AB18" s="596"/>
      <c r="AC18" s="596"/>
      <c r="AD18" s="597" t="s">
        <v>110</v>
      </c>
      <c r="AE18" s="597"/>
      <c r="AF18" s="597"/>
      <c r="AG18" s="597"/>
      <c r="AH18" s="597"/>
      <c r="AI18" s="597"/>
      <c r="AJ18" s="597"/>
      <c r="AK18" s="597"/>
      <c r="AL18" s="598" t="s">
        <v>110</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53991</v>
      </c>
      <c r="S19" s="594"/>
      <c r="T19" s="594"/>
      <c r="U19" s="594"/>
      <c r="V19" s="594"/>
      <c r="W19" s="594"/>
      <c r="X19" s="594"/>
      <c r="Y19" s="595"/>
      <c r="Z19" s="596">
        <v>0.8</v>
      </c>
      <c r="AA19" s="596"/>
      <c r="AB19" s="596"/>
      <c r="AC19" s="596"/>
      <c r="AD19" s="597" t="s">
        <v>110</v>
      </c>
      <c r="AE19" s="597"/>
      <c r="AF19" s="597"/>
      <c r="AG19" s="597"/>
      <c r="AH19" s="597"/>
      <c r="AI19" s="597"/>
      <c r="AJ19" s="597"/>
      <c r="AK19" s="597"/>
      <c r="AL19" s="598" t="s">
        <v>110</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110</v>
      </c>
      <c r="BH19" s="594"/>
      <c r="BI19" s="594"/>
      <c r="BJ19" s="594"/>
      <c r="BK19" s="594"/>
      <c r="BL19" s="594"/>
      <c r="BM19" s="594"/>
      <c r="BN19" s="595"/>
      <c r="BO19" s="596" t="s">
        <v>110</v>
      </c>
      <c r="BP19" s="596"/>
      <c r="BQ19" s="596"/>
      <c r="BR19" s="596"/>
      <c r="BS19" s="602" t="s">
        <v>110</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4232604</v>
      </c>
      <c r="S20" s="594"/>
      <c r="T20" s="594"/>
      <c r="U20" s="594"/>
      <c r="V20" s="594"/>
      <c r="W20" s="594"/>
      <c r="X20" s="594"/>
      <c r="Y20" s="595"/>
      <c r="Z20" s="596">
        <v>60</v>
      </c>
      <c r="AA20" s="596"/>
      <c r="AB20" s="596"/>
      <c r="AC20" s="596"/>
      <c r="AD20" s="597">
        <v>3760565</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110</v>
      </c>
      <c r="BH20" s="594"/>
      <c r="BI20" s="594"/>
      <c r="BJ20" s="594"/>
      <c r="BK20" s="594"/>
      <c r="BL20" s="594"/>
      <c r="BM20" s="594"/>
      <c r="BN20" s="595"/>
      <c r="BO20" s="596" t="s">
        <v>110</v>
      </c>
      <c r="BP20" s="596"/>
      <c r="BQ20" s="596"/>
      <c r="BR20" s="596"/>
      <c r="BS20" s="602" t="s">
        <v>110</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6396444</v>
      </c>
      <c r="CS20" s="594"/>
      <c r="CT20" s="594"/>
      <c r="CU20" s="594"/>
      <c r="CV20" s="594"/>
      <c r="CW20" s="594"/>
      <c r="CX20" s="594"/>
      <c r="CY20" s="595"/>
      <c r="CZ20" s="596">
        <v>100</v>
      </c>
      <c r="DA20" s="596"/>
      <c r="DB20" s="596"/>
      <c r="DC20" s="596"/>
      <c r="DD20" s="602">
        <v>1431305</v>
      </c>
      <c r="DE20" s="594"/>
      <c r="DF20" s="594"/>
      <c r="DG20" s="594"/>
      <c r="DH20" s="594"/>
      <c r="DI20" s="594"/>
      <c r="DJ20" s="594"/>
      <c r="DK20" s="594"/>
      <c r="DL20" s="594"/>
      <c r="DM20" s="594"/>
      <c r="DN20" s="594"/>
      <c r="DO20" s="594"/>
      <c r="DP20" s="595"/>
      <c r="DQ20" s="602">
        <v>4250637</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875</v>
      </c>
      <c r="S21" s="594"/>
      <c r="T21" s="594"/>
      <c r="U21" s="594"/>
      <c r="V21" s="594"/>
      <c r="W21" s="594"/>
      <c r="X21" s="594"/>
      <c r="Y21" s="595"/>
      <c r="Z21" s="596">
        <v>0</v>
      </c>
      <c r="AA21" s="596"/>
      <c r="AB21" s="596"/>
      <c r="AC21" s="596"/>
      <c r="AD21" s="597">
        <v>875</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50933</v>
      </c>
      <c r="S22" s="594"/>
      <c r="T22" s="594"/>
      <c r="U22" s="594"/>
      <c r="V22" s="594"/>
      <c r="W22" s="594"/>
      <c r="X22" s="594"/>
      <c r="Y22" s="595"/>
      <c r="Z22" s="596">
        <v>0.7</v>
      </c>
      <c r="AA22" s="596"/>
      <c r="AB22" s="596"/>
      <c r="AC22" s="596"/>
      <c r="AD22" s="597" t="s">
        <v>110</v>
      </c>
      <c r="AE22" s="597"/>
      <c r="AF22" s="597"/>
      <c r="AG22" s="597"/>
      <c r="AH22" s="597"/>
      <c r="AI22" s="597"/>
      <c r="AJ22" s="597"/>
      <c r="AK22" s="597"/>
      <c r="AL22" s="598" t="s">
        <v>110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60297</v>
      </c>
      <c r="S23" s="594"/>
      <c r="T23" s="594"/>
      <c r="U23" s="594"/>
      <c r="V23" s="594"/>
      <c r="W23" s="594"/>
      <c r="X23" s="594"/>
      <c r="Y23" s="595"/>
      <c r="Z23" s="596">
        <v>0.9</v>
      </c>
      <c r="AA23" s="596"/>
      <c r="AB23" s="596"/>
      <c r="AC23" s="596"/>
      <c r="AD23" s="597">
        <v>1206</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6347</v>
      </c>
      <c r="S24" s="594"/>
      <c r="T24" s="594"/>
      <c r="U24" s="594"/>
      <c r="V24" s="594"/>
      <c r="W24" s="594"/>
      <c r="X24" s="594"/>
      <c r="Y24" s="595"/>
      <c r="Z24" s="596">
        <v>0.1</v>
      </c>
      <c r="AA24" s="596"/>
      <c r="AB24" s="596"/>
      <c r="AC24" s="596"/>
      <c r="AD24" s="597" t="s">
        <v>110</v>
      </c>
      <c r="AE24" s="597"/>
      <c r="AF24" s="597"/>
      <c r="AG24" s="597"/>
      <c r="AH24" s="597"/>
      <c r="AI24" s="597"/>
      <c r="AJ24" s="597"/>
      <c r="AK24" s="597"/>
      <c r="AL24" s="598" t="s">
        <v>110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1925238</v>
      </c>
      <c r="CS24" s="583"/>
      <c r="CT24" s="583"/>
      <c r="CU24" s="583"/>
      <c r="CV24" s="583"/>
      <c r="CW24" s="583"/>
      <c r="CX24" s="583"/>
      <c r="CY24" s="584"/>
      <c r="CZ24" s="622">
        <v>30.1</v>
      </c>
      <c r="DA24" s="623"/>
      <c r="DB24" s="623"/>
      <c r="DC24" s="624"/>
      <c r="DD24" s="621">
        <v>1516423</v>
      </c>
      <c r="DE24" s="583"/>
      <c r="DF24" s="583"/>
      <c r="DG24" s="583"/>
      <c r="DH24" s="583"/>
      <c r="DI24" s="583"/>
      <c r="DJ24" s="583"/>
      <c r="DK24" s="584"/>
      <c r="DL24" s="621">
        <v>1504972</v>
      </c>
      <c r="DM24" s="583"/>
      <c r="DN24" s="583"/>
      <c r="DO24" s="583"/>
      <c r="DP24" s="583"/>
      <c r="DQ24" s="583"/>
      <c r="DR24" s="583"/>
      <c r="DS24" s="583"/>
      <c r="DT24" s="583"/>
      <c r="DU24" s="583"/>
      <c r="DV24" s="584"/>
      <c r="DW24" s="587">
        <v>38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438377</v>
      </c>
      <c r="S25" s="594"/>
      <c r="T25" s="594"/>
      <c r="U25" s="594"/>
      <c r="V25" s="594"/>
      <c r="W25" s="594"/>
      <c r="X25" s="594"/>
      <c r="Y25" s="595"/>
      <c r="Z25" s="596">
        <v>6.2</v>
      </c>
      <c r="AA25" s="596"/>
      <c r="AB25" s="596"/>
      <c r="AC25" s="596"/>
      <c r="AD25" s="597" t="s">
        <v>110</v>
      </c>
      <c r="AE25" s="597"/>
      <c r="AF25" s="597"/>
      <c r="AG25" s="597"/>
      <c r="AH25" s="597"/>
      <c r="AI25" s="597"/>
      <c r="AJ25" s="597"/>
      <c r="AK25" s="597"/>
      <c r="AL25" s="598" t="s">
        <v>110</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760050</v>
      </c>
      <c r="CS25" s="613"/>
      <c r="CT25" s="613"/>
      <c r="CU25" s="613"/>
      <c r="CV25" s="613"/>
      <c r="CW25" s="613"/>
      <c r="CX25" s="613"/>
      <c r="CY25" s="614"/>
      <c r="CZ25" s="627">
        <v>11.9</v>
      </c>
      <c r="DA25" s="628"/>
      <c r="DB25" s="628"/>
      <c r="DC25" s="629"/>
      <c r="DD25" s="602">
        <v>697586</v>
      </c>
      <c r="DE25" s="613"/>
      <c r="DF25" s="613"/>
      <c r="DG25" s="613"/>
      <c r="DH25" s="613"/>
      <c r="DI25" s="613"/>
      <c r="DJ25" s="613"/>
      <c r="DK25" s="614"/>
      <c r="DL25" s="602">
        <v>695408</v>
      </c>
      <c r="DM25" s="613"/>
      <c r="DN25" s="613"/>
      <c r="DO25" s="613"/>
      <c r="DP25" s="613"/>
      <c r="DQ25" s="613"/>
      <c r="DR25" s="613"/>
      <c r="DS25" s="613"/>
      <c r="DT25" s="613"/>
      <c r="DU25" s="613"/>
      <c r="DV25" s="614"/>
      <c r="DW25" s="598">
        <v>17.600000000000001</v>
      </c>
      <c r="DX25" s="625"/>
      <c r="DY25" s="625"/>
      <c r="DZ25" s="625"/>
      <c r="EA25" s="625"/>
      <c r="EB25" s="625"/>
      <c r="EC25" s="626"/>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445784</v>
      </c>
      <c r="CS26" s="594"/>
      <c r="CT26" s="594"/>
      <c r="CU26" s="594"/>
      <c r="CV26" s="594"/>
      <c r="CW26" s="594"/>
      <c r="CX26" s="594"/>
      <c r="CY26" s="595"/>
      <c r="CZ26" s="627">
        <v>7</v>
      </c>
      <c r="DA26" s="628"/>
      <c r="DB26" s="628"/>
      <c r="DC26" s="629"/>
      <c r="DD26" s="602">
        <v>387517</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x14ac:dyDescent="0.15">
      <c r="B27" s="590" t="s">
        <v>280</v>
      </c>
      <c r="C27" s="591"/>
      <c r="D27" s="591"/>
      <c r="E27" s="591"/>
      <c r="F27" s="591"/>
      <c r="G27" s="591"/>
      <c r="H27" s="591"/>
      <c r="I27" s="591"/>
      <c r="J27" s="591"/>
      <c r="K27" s="591"/>
      <c r="L27" s="591"/>
      <c r="M27" s="591"/>
      <c r="N27" s="591"/>
      <c r="O27" s="591"/>
      <c r="P27" s="591"/>
      <c r="Q27" s="592"/>
      <c r="R27" s="593">
        <v>420931</v>
      </c>
      <c r="S27" s="594"/>
      <c r="T27" s="594"/>
      <c r="U27" s="594"/>
      <c r="V27" s="594"/>
      <c r="W27" s="594"/>
      <c r="X27" s="594"/>
      <c r="Y27" s="595"/>
      <c r="Z27" s="596">
        <v>6</v>
      </c>
      <c r="AA27" s="596"/>
      <c r="AB27" s="596"/>
      <c r="AC27" s="596"/>
      <c r="AD27" s="597" t="s">
        <v>110</v>
      </c>
      <c r="AE27" s="597"/>
      <c r="AF27" s="597"/>
      <c r="AG27" s="597"/>
      <c r="AH27" s="597"/>
      <c r="AI27" s="597"/>
      <c r="AJ27" s="597"/>
      <c r="AK27" s="597"/>
      <c r="AL27" s="598" t="s">
        <v>110</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475737</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536797</v>
      </c>
      <c r="CS27" s="613"/>
      <c r="CT27" s="613"/>
      <c r="CU27" s="613"/>
      <c r="CV27" s="613"/>
      <c r="CW27" s="613"/>
      <c r="CX27" s="613"/>
      <c r="CY27" s="614"/>
      <c r="CZ27" s="627">
        <v>8.4</v>
      </c>
      <c r="DA27" s="628"/>
      <c r="DB27" s="628"/>
      <c r="DC27" s="629"/>
      <c r="DD27" s="602">
        <v>218112</v>
      </c>
      <c r="DE27" s="613"/>
      <c r="DF27" s="613"/>
      <c r="DG27" s="613"/>
      <c r="DH27" s="613"/>
      <c r="DI27" s="613"/>
      <c r="DJ27" s="613"/>
      <c r="DK27" s="614"/>
      <c r="DL27" s="602">
        <v>208839</v>
      </c>
      <c r="DM27" s="613"/>
      <c r="DN27" s="613"/>
      <c r="DO27" s="613"/>
      <c r="DP27" s="613"/>
      <c r="DQ27" s="613"/>
      <c r="DR27" s="613"/>
      <c r="DS27" s="613"/>
      <c r="DT27" s="613"/>
      <c r="DU27" s="613"/>
      <c r="DV27" s="614"/>
      <c r="DW27" s="598">
        <v>5.3</v>
      </c>
      <c r="DX27" s="625"/>
      <c r="DY27" s="625"/>
      <c r="DZ27" s="625"/>
      <c r="EA27" s="625"/>
      <c r="EB27" s="625"/>
      <c r="EC27" s="626"/>
    </row>
    <row r="28" spans="2:133" ht="11.25" customHeight="1" x14ac:dyDescent="0.15">
      <c r="B28" s="590" t="s">
        <v>283</v>
      </c>
      <c r="C28" s="591"/>
      <c r="D28" s="591"/>
      <c r="E28" s="591"/>
      <c r="F28" s="591"/>
      <c r="G28" s="591"/>
      <c r="H28" s="591"/>
      <c r="I28" s="591"/>
      <c r="J28" s="591"/>
      <c r="K28" s="591"/>
      <c r="L28" s="591"/>
      <c r="M28" s="591"/>
      <c r="N28" s="591"/>
      <c r="O28" s="591"/>
      <c r="P28" s="591"/>
      <c r="Q28" s="592"/>
      <c r="R28" s="593">
        <v>11152</v>
      </c>
      <c r="S28" s="594"/>
      <c r="T28" s="594"/>
      <c r="U28" s="594"/>
      <c r="V28" s="594"/>
      <c r="W28" s="594"/>
      <c r="X28" s="594"/>
      <c r="Y28" s="595"/>
      <c r="Z28" s="596">
        <v>0.2</v>
      </c>
      <c r="AA28" s="596"/>
      <c r="AB28" s="596"/>
      <c r="AC28" s="596"/>
      <c r="AD28" s="597">
        <v>5493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628391</v>
      </c>
      <c r="CS28" s="594"/>
      <c r="CT28" s="594"/>
      <c r="CU28" s="594"/>
      <c r="CV28" s="594"/>
      <c r="CW28" s="594"/>
      <c r="CX28" s="594"/>
      <c r="CY28" s="595"/>
      <c r="CZ28" s="627">
        <v>9.8000000000000007</v>
      </c>
      <c r="DA28" s="628"/>
      <c r="DB28" s="628"/>
      <c r="DC28" s="629"/>
      <c r="DD28" s="602">
        <v>600725</v>
      </c>
      <c r="DE28" s="594"/>
      <c r="DF28" s="594"/>
      <c r="DG28" s="594"/>
      <c r="DH28" s="594"/>
      <c r="DI28" s="594"/>
      <c r="DJ28" s="594"/>
      <c r="DK28" s="595"/>
      <c r="DL28" s="602">
        <v>600725</v>
      </c>
      <c r="DM28" s="594"/>
      <c r="DN28" s="594"/>
      <c r="DO28" s="594"/>
      <c r="DP28" s="594"/>
      <c r="DQ28" s="594"/>
      <c r="DR28" s="594"/>
      <c r="DS28" s="594"/>
      <c r="DT28" s="594"/>
      <c r="DU28" s="594"/>
      <c r="DV28" s="595"/>
      <c r="DW28" s="598">
        <v>15.2</v>
      </c>
      <c r="DX28" s="625"/>
      <c r="DY28" s="625"/>
      <c r="DZ28" s="625"/>
      <c r="EA28" s="625"/>
      <c r="EB28" s="625"/>
      <c r="EC28" s="626"/>
    </row>
    <row r="29" spans="2:133" ht="11.25" customHeight="1" x14ac:dyDescent="0.15">
      <c r="B29" s="590" t="s">
        <v>285</v>
      </c>
      <c r="C29" s="591"/>
      <c r="D29" s="591"/>
      <c r="E29" s="591"/>
      <c r="F29" s="591"/>
      <c r="G29" s="591"/>
      <c r="H29" s="591"/>
      <c r="I29" s="591"/>
      <c r="J29" s="591"/>
      <c r="K29" s="591"/>
      <c r="L29" s="591"/>
      <c r="M29" s="591"/>
      <c r="N29" s="591"/>
      <c r="O29" s="591"/>
      <c r="P29" s="591"/>
      <c r="Q29" s="592"/>
      <c r="R29" s="593">
        <v>3585</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628391</v>
      </c>
      <c r="CS29" s="613"/>
      <c r="CT29" s="613"/>
      <c r="CU29" s="613"/>
      <c r="CV29" s="613"/>
      <c r="CW29" s="613"/>
      <c r="CX29" s="613"/>
      <c r="CY29" s="614"/>
      <c r="CZ29" s="627">
        <v>9.8000000000000007</v>
      </c>
      <c r="DA29" s="628"/>
      <c r="DB29" s="628"/>
      <c r="DC29" s="629"/>
      <c r="DD29" s="602">
        <v>600725</v>
      </c>
      <c r="DE29" s="613"/>
      <c r="DF29" s="613"/>
      <c r="DG29" s="613"/>
      <c r="DH29" s="613"/>
      <c r="DI29" s="613"/>
      <c r="DJ29" s="613"/>
      <c r="DK29" s="614"/>
      <c r="DL29" s="602">
        <v>600725</v>
      </c>
      <c r="DM29" s="613"/>
      <c r="DN29" s="613"/>
      <c r="DO29" s="613"/>
      <c r="DP29" s="613"/>
      <c r="DQ29" s="613"/>
      <c r="DR29" s="613"/>
      <c r="DS29" s="613"/>
      <c r="DT29" s="613"/>
      <c r="DU29" s="613"/>
      <c r="DV29" s="614"/>
      <c r="DW29" s="598">
        <v>15.2</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75200</v>
      </c>
      <c r="S30" s="594"/>
      <c r="T30" s="594"/>
      <c r="U30" s="594"/>
      <c r="V30" s="594"/>
      <c r="W30" s="594"/>
      <c r="X30" s="594"/>
      <c r="Y30" s="595"/>
      <c r="Z30" s="596">
        <v>1.1000000000000001</v>
      </c>
      <c r="AA30" s="596"/>
      <c r="AB30" s="596"/>
      <c r="AC30" s="596"/>
      <c r="AD30" s="597" t="s">
        <v>110</v>
      </c>
      <c r="AE30" s="597"/>
      <c r="AF30" s="597"/>
      <c r="AG30" s="597"/>
      <c r="AH30" s="597"/>
      <c r="AI30" s="597"/>
      <c r="AJ30" s="597"/>
      <c r="AK30" s="597"/>
      <c r="AL30" s="598" t="s">
        <v>110</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98.5</v>
      </c>
      <c r="BH30" s="652"/>
      <c r="BI30" s="652"/>
      <c r="BJ30" s="652"/>
      <c r="BK30" s="652"/>
      <c r="BL30" s="652"/>
      <c r="BM30" s="588">
        <v>92.9</v>
      </c>
      <c r="BN30" s="652"/>
      <c r="BO30" s="652"/>
      <c r="BP30" s="652"/>
      <c r="BQ30" s="653"/>
      <c r="BR30" s="651">
        <v>98.7</v>
      </c>
      <c r="BS30" s="652"/>
      <c r="BT30" s="652"/>
      <c r="BU30" s="652"/>
      <c r="BV30" s="652"/>
      <c r="BW30" s="652"/>
      <c r="BX30" s="588">
        <v>92.9</v>
      </c>
      <c r="BY30" s="652"/>
      <c r="BZ30" s="652"/>
      <c r="CA30" s="652"/>
      <c r="CB30" s="653"/>
      <c r="CD30" s="656"/>
      <c r="CE30" s="657"/>
      <c r="CF30" s="607" t="s">
        <v>293</v>
      </c>
      <c r="CG30" s="608"/>
      <c r="CH30" s="608"/>
      <c r="CI30" s="608"/>
      <c r="CJ30" s="608"/>
      <c r="CK30" s="608"/>
      <c r="CL30" s="608"/>
      <c r="CM30" s="608"/>
      <c r="CN30" s="608"/>
      <c r="CO30" s="608"/>
      <c r="CP30" s="608"/>
      <c r="CQ30" s="609"/>
      <c r="CR30" s="593">
        <v>570191</v>
      </c>
      <c r="CS30" s="594"/>
      <c r="CT30" s="594"/>
      <c r="CU30" s="594"/>
      <c r="CV30" s="594"/>
      <c r="CW30" s="594"/>
      <c r="CX30" s="594"/>
      <c r="CY30" s="595"/>
      <c r="CZ30" s="627">
        <v>8.9</v>
      </c>
      <c r="DA30" s="628"/>
      <c r="DB30" s="628"/>
      <c r="DC30" s="629"/>
      <c r="DD30" s="602">
        <v>542525</v>
      </c>
      <c r="DE30" s="594"/>
      <c r="DF30" s="594"/>
      <c r="DG30" s="594"/>
      <c r="DH30" s="594"/>
      <c r="DI30" s="594"/>
      <c r="DJ30" s="594"/>
      <c r="DK30" s="595"/>
      <c r="DL30" s="602">
        <v>542525</v>
      </c>
      <c r="DM30" s="594"/>
      <c r="DN30" s="594"/>
      <c r="DO30" s="594"/>
      <c r="DP30" s="594"/>
      <c r="DQ30" s="594"/>
      <c r="DR30" s="594"/>
      <c r="DS30" s="594"/>
      <c r="DT30" s="594"/>
      <c r="DU30" s="594"/>
      <c r="DV30" s="595"/>
      <c r="DW30" s="598">
        <v>13.7</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381915</v>
      </c>
      <c r="S31" s="594"/>
      <c r="T31" s="594"/>
      <c r="U31" s="594"/>
      <c r="V31" s="594"/>
      <c r="W31" s="594"/>
      <c r="X31" s="594"/>
      <c r="Y31" s="595"/>
      <c r="Z31" s="596">
        <v>5.4</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98.2</v>
      </c>
      <c r="BH31" s="613"/>
      <c r="BI31" s="613"/>
      <c r="BJ31" s="613"/>
      <c r="BK31" s="613"/>
      <c r="BL31" s="613"/>
      <c r="BM31" s="599">
        <v>94.9</v>
      </c>
      <c r="BN31" s="649"/>
      <c r="BO31" s="649"/>
      <c r="BP31" s="649"/>
      <c r="BQ31" s="650"/>
      <c r="BR31" s="648">
        <v>98.8</v>
      </c>
      <c r="BS31" s="613"/>
      <c r="BT31" s="613"/>
      <c r="BU31" s="613"/>
      <c r="BV31" s="613"/>
      <c r="BW31" s="613"/>
      <c r="BX31" s="599">
        <v>95.6</v>
      </c>
      <c r="BY31" s="649"/>
      <c r="BZ31" s="649"/>
      <c r="CA31" s="649"/>
      <c r="CB31" s="650"/>
      <c r="CD31" s="656"/>
      <c r="CE31" s="657"/>
      <c r="CF31" s="607" t="s">
        <v>297</v>
      </c>
      <c r="CG31" s="608"/>
      <c r="CH31" s="608"/>
      <c r="CI31" s="608"/>
      <c r="CJ31" s="608"/>
      <c r="CK31" s="608"/>
      <c r="CL31" s="608"/>
      <c r="CM31" s="608"/>
      <c r="CN31" s="608"/>
      <c r="CO31" s="608"/>
      <c r="CP31" s="608"/>
      <c r="CQ31" s="609"/>
      <c r="CR31" s="593">
        <v>58200</v>
      </c>
      <c r="CS31" s="613"/>
      <c r="CT31" s="613"/>
      <c r="CU31" s="613"/>
      <c r="CV31" s="613"/>
      <c r="CW31" s="613"/>
      <c r="CX31" s="613"/>
      <c r="CY31" s="614"/>
      <c r="CZ31" s="627">
        <v>0.9</v>
      </c>
      <c r="DA31" s="628"/>
      <c r="DB31" s="628"/>
      <c r="DC31" s="629"/>
      <c r="DD31" s="602">
        <v>58200</v>
      </c>
      <c r="DE31" s="613"/>
      <c r="DF31" s="613"/>
      <c r="DG31" s="613"/>
      <c r="DH31" s="613"/>
      <c r="DI31" s="613"/>
      <c r="DJ31" s="613"/>
      <c r="DK31" s="614"/>
      <c r="DL31" s="602">
        <v>58200</v>
      </c>
      <c r="DM31" s="613"/>
      <c r="DN31" s="613"/>
      <c r="DO31" s="613"/>
      <c r="DP31" s="613"/>
      <c r="DQ31" s="613"/>
      <c r="DR31" s="613"/>
      <c r="DS31" s="613"/>
      <c r="DT31" s="613"/>
      <c r="DU31" s="613"/>
      <c r="DV31" s="614"/>
      <c r="DW31" s="598">
        <v>1.5</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142980</v>
      </c>
      <c r="S32" s="594"/>
      <c r="T32" s="594"/>
      <c r="U32" s="594"/>
      <c r="V32" s="594"/>
      <c r="W32" s="594"/>
      <c r="X32" s="594"/>
      <c r="Y32" s="595"/>
      <c r="Z32" s="596">
        <v>2</v>
      </c>
      <c r="AA32" s="596"/>
      <c r="AB32" s="596"/>
      <c r="AC32" s="596"/>
      <c r="AD32" s="597">
        <v>1677</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98.4</v>
      </c>
      <c r="BH32" s="661"/>
      <c r="BI32" s="661"/>
      <c r="BJ32" s="661"/>
      <c r="BK32" s="661"/>
      <c r="BL32" s="661"/>
      <c r="BM32" s="662">
        <v>89.8</v>
      </c>
      <c r="BN32" s="661"/>
      <c r="BO32" s="661"/>
      <c r="BP32" s="661"/>
      <c r="BQ32" s="663"/>
      <c r="BR32" s="660">
        <v>98.3</v>
      </c>
      <c r="BS32" s="661"/>
      <c r="BT32" s="661"/>
      <c r="BU32" s="661"/>
      <c r="BV32" s="661"/>
      <c r="BW32" s="661"/>
      <c r="BX32" s="662">
        <v>89.4</v>
      </c>
      <c r="BY32" s="661"/>
      <c r="BZ32" s="661"/>
      <c r="CA32" s="661"/>
      <c r="CB32" s="663"/>
      <c r="CD32" s="658"/>
      <c r="CE32" s="659"/>
      <c r="CF32" s="607" t="s">
        <v>300</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1227522</v>
      </c>
      <c r="S33" s="594"/>
      <c r="T33" s="594"/>
      <c r="U33" s="594"/>
      <c r="V33" s="594"/>
      <c r="W33" s="594"/>
      <c r="X33" s="594"/>
      <c r="Y33" s="595"/>
      <c r="Z33" s="596">
        <v>17.399999999999999</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3039901</v>
      </c>
      <c r="CS33" s="613"/>
      <c r="CT33" s="613"/>
      <c r="CU33" s="613"/>
      <c r="CV33" s="613"/>
      <c r="CW33" s="613"/>
      <c r="CX33" s="613"/>
      <c r="CY33" s="614"/>
      <c r="CZ33" s="627">
        <v>47.5</v>
      </c>
      <c r="DA33" s="628"/>
      <c r="DB33" s="628"/>
      <c r="DC33" s="629"/>
      <c r="DD33" s="602">
        <v>2600327</v>
      </c>
      <c r="DE33" s="613"/>
      <c r="DF33" s="613"/>
      <c r="DG33" s="613"/>
      <c r="DH33" s="613"/>
      <c r="DI33" s="613"/>
      <c r="DJ33" s="613"/>
      <c r="DK33" s="614"/>
      <c r="DL33" s="602">
        <v>1728249</v>
      </c>
      <c r="DM33" s="613"/>
      <c r="DN33" s="613"/>
      <c r="DO33" s="613"/>
      <c r="DP33" s="613"/>
      <c r="DQ33" s="613"/>
      <c r="DR33" s="613"/>
      <c r="DS33" s="613"/>
      <c r="DT33" s="613"/>
      <c r="DU33" s="613"/>
      <c r="DV33" s="614"/>
      <c r="DW33" s="598">
        <v>43.6</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868712</v>
      </c>
      <c r="CS34" s="594"/>
      <c r="CT34" s="594"/>
      <c r="CU34" s="594"/>
      <c r="CV34" s="594"/>
      <c r="CW34" s="594"/>
      <c r="CX34" s="594"/>
      <c r="CY34" s="595"/>
      <c r="CZ34" s="627">
        <v>13.6</v>
      </c>
      <c r="DA34" s="628"/>
      <c r="DB34" s="628"/>
      <c r="DC34" s="629"/>
      <c r="DD34" s="602">
        <v>677966</v>
      </c>
      <c r="DE34" s="594"/>
      <c r="DF34" s="594"/>
      <c r="DG34" s="594"/>
      <c r="DH34" s="594"/>
      <c r="DI34" s="594"/>
      <c r="DJ34" s="594"/>
      <c r="DK34" s="595"/>
      <c r="DL34" s="602">
        <v>553796</v>
      </c>
      <c r="DM34" s="594"/>
      <c r="DN34" s="594"/>
      <c r="DO34" s="594"/>
      <c r="DP34" s="594"/>
      <c r="DQ34" s="594"/>
      <c r="DR34" s="594"/>
      <c r="DS34" s="594"/>
      <c r="DT34" s="594"/>
      <c r="DU34" s="594"/>
      <c r="DV34" s="595"/>
      <c r="DW34" s="598">
        <v>14</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192122</v>
      </c>
      <c r="S35" s="594"/>
      <c r="T35" s="594"/>
      <c r="U35" s="594"/>
      <c r="V35" s="594"/>
      <c r="W35" s="594"/>
      <c r="X35" s="594"/>
      <c r="Y35" s="595"/>
      <c r="Z35" s="596">
        <v>2.7</v>
      </c>
      <c r="AA35" s="596"/>
      <c r="AB35" s="596"/>
      <c r="AC35" s="596"/>
      <c r="AD35" s="597" t="s">
        <v>110</v>
      </c>
      <c r="AE35" s="597"/>
      <c r="AF35" s="597"/>
      <c r="AG35" s="597"/>
      <c r="AH35" s="597"/>
      <c r="AI35" s="597"/>
      <c r="AJ35" s="597"/>
      <c r="AK35" s="597"/>
      <c r="AL35" s="598" t="s">
        <v>110</v>
      </c>
      <c r="AM35" s="599"/>
      <c r="AN35" s="599"/>
      <c r="AO35" s="600"/>
      <c r="AP35" s="186"/>
      <c r="AQ35" s="604" t="s">
        <v>308</v>
      </c>
      <c r="AR35" s="605"/>
      <c r="AS35" s="605"/>
      <c r="AT35" s="605"/>
      <c r="AU35" s="605"/>
      <c r="AV35" s="605"/>
      <c r="AW35" s="605"/>
      <c r="AX35" s="605"/>
      <c r="AY35" s="606"/>
      <c r="AZ35" s="582">
        <v>894268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42241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176565</v>
      </c>
      <c r="CS35" s="613"/>
      <c r="CT35" s="613"/>
      <c r="CU35" s="613"/>
      <c r="CV35" s="613"/>
      <c r="CW35" s="613"/>
      <c r="CX35" s="613"/>
      <c r="CY35" s="614"/>
      <c r="CZ35" s="627">
        <v>2.8</v>
      </c>
      <c r="DA35" s="628"/>
      <c r="DB35" s="628"/>
      <c r="DC35" s="629"/>
      <c r="DD35" s="602">
        <v>149719</v>
      </c>
      <c r="DE35" s="613"/>
      <c r="DF35" s="613"/>
      <c r="DG35" s="613"/>
      <c r="DH35" s="613"/>
      <c r="DI35" s="613"/>
      <c r="DJ35" s="613"/>
      <c r="DK35" s="614"/>
      <c r="DL35" s="602">
        <v>149719</v>
      </c>
      <c r="DM35" s="613"/>
      <c r="DN35" s="613"/>
      <c r="DO35" s="613"/>
      <c r="DP35" s="613"/>
      <c r="DQ35" s="613"/>
      <c r="DR35" s="613"/>
      <c r="DS35" s="613"/>
      <c r="DT35" s="613"/>
      <c r="DU35" s="613"/>
      <c r="DV35" s="614"/>
      <c r="DW35" s="598">
        <v>3.8</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7052718</v>
      </c>
      <c r="S36" s="666"/>
      <c r="T36" s="666"/>
      <c r="U36" s="666"/>
      <c r="V36" s="666"/>
      <c r="W36" s="666"/>
      <c r="X36" s="666"/>
      <c r="Y36" s="667"/>
      <c r="Z36" s="668">
        <v>100</v>
      </c>
      <c r="AA36" s="668"/>
      <c r="AB36" s="668"/>
      <c r="AC36" s="668"/>
      <c r="AD36" s="669">
        <v>3769816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348331</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20278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893121</v>
      </c>
      <c r="CS36" s="594"/>
      <c r="CT36" s="594"/>
      <c r="CU36" s="594"/>
      <c r="CV36" s="594"/>
      <c r="CW36" s="594"/>
      <c r="CX36" s="594"/>
      <c r="CY36" s="595"/>
      <c r="CZ36" s="627">
        <v>14</v>
      </c>
      <c r="DA36" s="628"/>
      <c r="DB36" s="628"/>
      <c r="DC36" s="629"/>
      <c r="DD36" s="602">
        <v>757364</v>
      </c>
      <c r="DE36" s="594"/>
      <c r="DF36" s="594"/>
      <c r="DG36" s="594"/>
      <c r="DH36" s="594"/>
      <c r="DI36" s="594"/>
      <c r="DJ36" s="594"/>
      <c r="DK36" s="595"/>
      <c r="DL36" s="602">
        <v>612139</v>
      </c>
      <c r="DM36" s="594"/>
      <c r="DN36" s="594"/>
      <c r="DO36" s="594"/>
      <c r="DP36" s="594"/>
      <c r="DQ36" s="594"/>
      <c r="DR36" s="594"/>
      <c r="DS36" s="594"/>
      <c r="DT36" s="594"/>
      <c r="DU36" s="594"/>
      <c r="DV36" s="595"/>
      <c r="DW36" s="598">
        <v>15.5</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98000</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1284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225928</v>
      </c>
      <c r="CS37" s="613"/>
      <c r="CT37" s="613"/>
      <c r="CU37" s="613"/>
      <c r="CV37" s="613"/>
      <c r="CW37" s="613"/>
      <c r="CX37" s="613"/>
      <c r="CY37" s="614"/>
      <c r="CZ37" s="627">
        <v>3.5</v>
      </c>
      <c r="DA37" s="628"/>
      <c r="DB37" s="628"/>
      <c r="DC37" s="629"/>
      <c r="DD37" s="602">
        <v>225928</v>
      </c>
      <c r="DE37" s="613"/>
      <c r="DF37" s="613"/>
      <c r="DG37" s="613"/>
      <c r="DH37" s="613"/>
      <c r="DI37" s="613"/>
      <c r="DJ37" s="613"/>
      <c r="DK37" s="614"/>
      <c r="DL37" s="602">
        <v>225928</v>
      </c>
      <c r="DM37" s="613"/>
      <c r="DN37" s="613"/>
      <c r="DO37" s="613"/>
      <c r="DP37" s="613"/>
      <c r="DQ37" s="613"/>
      <c r="DR37" s="613"/>
      <c r="DS37" s="613"/>
      <c r="DT37" s="613"/>
      <c r="DU37" s="613"/>
      <c r="DV37" s="614"/>
      <c r="DW37" s="598">
        <v>5.7</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v>41563</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2289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545937</v>
      </c>
      <c r="CS38" s="594"/>
      <c r="CT38" s="594"/>
      <c r="CU38" s="594"/>
      <c r="CV38" s="594"/>
      <c r="CW38" s="594"/>
      <c r="CX38" s="594"/>
      <c r="CY38" s="595"/>
      <c r="CZ38" s="627">
        <v>8.5</v>
      </c>
      <c r="DA38" s="628"/>
      <c r="DB38" s="628"/>
      <c r="DC38" s="629"/>
      <c r="DD38" s="602">
        <v>475242</v>
      </c>
      <c r="DE38" s="594"/>
      <c r="DF38" s="594"/>
      <c r="DG38" s="594"/>
      <c r="DH38" s="594"/>
      <c r="DI38" s="594"/>
      <c r="DJ38" s="594"/>
      <c r="DK38" s="595"/>
      <c r="DL38" s="602">
        <v>412595</v>
      </c>
      <c r="DM38" s="594"/>
      <c r="DN38" s="594"/>
      <c r="DO38" s="594"/>
      <c r="DP38" s="594"/>
      <c r="DQ38" s="594"/>
      <c r="DR38" s="594"/>
      <c r="DS38" s="594"/>
      <c r="DT38" s="594"/>
      <c r="DU38" s="594"/>
      <c r="DV38" s="595"/>
      <c r="DW38" s="598">
        <v>10.4</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t="s">
        <v>322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541566</v>
      </c>
      <c r="CS39" s="613"/>
      <c r="CT39" s="613"/>
      <c r="CU39" s="613"/>
      <c r="CV39" s="613"/>
      <c r="CW39" s="613"/>
      <c r="CX39" s="613"/>
      <c r="CY39" s="614"/>
      <c r="CZ39" s="627">
        <v>8.5</v>
      </c>
      <c r="DA39" s="628"/>
      <c r="DB39" s="628"/>
      <c r="DC39" s="629"/>
      <c r="DD39" s="602">
        <v>540036</v>
      </c>
      <c r="DE39" s="613"/>
      <c r="DF39" s="613"/>
      <c r="DG39" s="613"/>
      <c r="DH39" s="613"/>
      <c r="DI39" s="613"/>
      <c r="DJ39" s="613"/>
      <c r="DK39" s="614"/>
      <c r="DL39" s="602" t="s">
        <v>322</v>
      </c>
      <c r="DM39" s="613"/>
      <c r="DN39" s="613"/>
      <c r="DO39" s="613"/>
      <c r="DP39" s="613"/>
      <c r="DQ39" s="613"/>
      <c r="DR39" s="613"/>
      <c r="DS39" s="613"/>
      <c r="DT39" s="613"/>
      <c r="DU39" s="613"/>
      <c r="DV39" s="614"/>
      <c r="DW39" s="598" t="s">
        <v>322</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134186</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133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14000</v>
      </c>
      <c r="CS40" s="594"/>
      <c r="CT40" s="594"/>
      <c r="CU40" s="594"/>
      <c r="CV40" s="594"/>
      <c r="CW40" s="594"/>
      <c r="CX40" s="594"/>
      <c r="CY40" s="595"/>
      <c r="CZ40" s="627">
        <v>0.2</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272188</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303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1431305</v>
      </c>
      <c r="CS42" s="594"/>
      <c r="CT42" s="594"/>
      <c r="CU42" s="594"/>
      <c r="CV42" s="594"/>
      <c r="CW42" s="594"/>
      <c r="CX42" s="594"/>
      <c r="CY42" s="595"/>
      <c r="CZ42" s="627">
        <v>22.4</v>
      </c>
      <c r="DA42" s="676"/>
      <c r="DB42" s="676"/>
      <c r="DC42" s="677"/>
      <c r="DD42" s="602">
        <v>133887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24428</v>
      </c>
      <c r="CS43" s="613"/>
      <c r="CT43" s="613"/>
      <c r="CU43" s="613"/>
      <c r="CV43" s="613"/>
      <c r="CW43" s="613"/>
      <c r="CX43" s="613"/>
      <c r="CY43" s="614"/>
      <c r="CZ43" s="627">
        <v>0.4</v>
      </c>
      <c r="DA43" s="628"/>
      <c r="DB43" s="628"/>
      <c r="DC43" s="629"/>
      <c r="DD43" s="602">
        <v>24428</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1431305</v>
      </c>
      <c r="CS44" s="594"/>
      <c r="CT44" s="594"/>
      <c r="CU44" s="594"/>
      <c r="CV44" s="594"/>
      <c r="CW44" s="594"/>
      <c r="CX44" s="594"/>
      <c r="CY44" s="595"/>
      <c r="CZ44" s="627">
        <v>22.4</v>
      </c>
      <c r="DA44" s="676"/>
      <c r="DB44" s="676"/>
      <c r="DC44" s="677"/>
      <c r="DD44" s="602">
        <v>133887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487976</v>
      </c>
      <c r="CS45" s="613"/>
      <c r="CT45" s="613"/>
      <c r="CU45" s="613"/>
      <c r="CV45" s="613"/>
      <c r="CW45" s="613"/>
      <c r="CX45" s="613"/>
      <c r="CY45" s="614"/>
      <c r="CZ45" s="627">
        <v>7.6</v>
      </c>
      <c r="DA45" s="628"/>
      <c r="DB45" s="628"/>
      <c r="DC45" s="629"/>
      <c r="DD45" s="602">
        <v>53133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936115</v>
      </c>
      <c r="CS46" s="594"/>
      <c r="CT46" s="594"/>
      <c r="CU46" s="594"/>
      <c r="CV46" s="594"/>
      <c r="CW46" s="594"/>
      <c r="CX46" s="594"/>
      <c r="CY46" s="595"/>
      <c r="CZ46" s="627">
        <v>14.6</v>
      </c>
      <c r="DA46" s="676"/>
      <c r="DB46" s="676"/>
      <c r="DC46" s="677"/>
      <c r="DD46" s="602">
        <v>80740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t="s">
        <v>110</v>
      </c>
      <c r="CS47" s="613"/>
      <c r="CT47" s="613"/>
      <c r="CU47" s="613"/>
      <c r="CV47" s="613"/>
      <c r="CW47" s="613"/>
      <c r="CX47" s="613"/>
      <c r="CY47" s="614"/>
      <c r="CZ47" s="627" t="s">
        <v>110</v>
      </c>
      <c r="DA47" s="628"/>
      <c r="DB47" s="628"/>
      <c r="DC47" s="629"/>
      <c r="DD47" s="602" t="s">
        <v>110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6396444</v>
      </c>
      <c r="CS49" s="661"/>
      <c r="CT49" s="661"/>
      <c r="CU49" s="661"/>
      <c r="CV49" s="661"/>
      <c r="CW49" s="661"/>
      <c r="CX49" s="661"/>
      <c r="CY49" s="688"/>
      <c r="CZ49" s="689">
        <v>100</v>
      </c>
      <c r="DA49" s="690"/>
      <c r="DB49" s="690"/>
      <c r="DC49" s="691"/>
      <c r="DD49" s="692">
        <v>4250637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7053</v>
      </c>
      <c r="R7" s="723"/>
      <c r="S7" s="723"/>
      <c r="T7" s="723"/>
      <c r="U7" s="723"/>
      <c r="V7" s="723">
        <v>6397</v>
      </c>
      <c r="W7" s="723"/>
      <c r="X7" s="723"/>
      <c r="Y7" s="723"/>
      <c r="Z7" s="723"/>
      <c r="AA7" s="723">
        <v>656</v>
      </c>
      <c r="AB7" s="723"/>
      <c r="AC7" s="723"/>
      <c r="AD7" s="723"/>
      <c r="AE7" s="724"/>
      <c r="AF7" s="725">
        <v>558</v>
      </c>
      <c r="AG7" s="726"/>
      <c r="AH7" s="726"/>
      <c r="AI7" s="726"/>
      <c r="AJ7" s="727"/>
      <c r="AK7" s="762">
        <v>75</v>
      </c>
      <c r="AL7" s="763"/>
      <c r="AM7" s="763"/>
      <c r="AN7" s="763"/>
      <c r="AO7" s="763"/>
      <c r="AP7" s="763">
        <v>6268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v>31</v>
      </c>
      <c r="CI7" s="760"/>
      <c r="CJ7" s="760"/>
      <c r="CK7" s="760"/>
      <c r="CL7" s="761"/>
      <c r="CM7" s="759">
        <v>372</v>
      </c>
      <c r="CN7" s="760"/>
      <c r="CO7" s="760"/>
      <c r="CP7" s="760"/>
      <c r="CQ7" s="761"/>
      <c r="CR7" s="759">
        <v>189</v>
      </c>
      <c r="CS7" s="760"/>
      <c r="CT7" s="760"/>
      <c r="CU7" s="760"/>
      <c r="CV7" s="761"/>
      <c r="CW7" s="759">
        <v>45</v>
      </c>
      <c r="CX7" s="760"/>
      <c r="CY7" s="760"/>
      <c r="CZ7" s="760"/>
      <c r="DA7" s="761"/>
      <c r="DB7" s="759" t="s">
        <v>547</v>
      </c>
      <c r="DC7" s="760"/>
      <c r="DD7" s="760"/>
      <c r="DE7" s="760"/>
      <c r="DF7" s="761"/>
      <c r="DG7" s="759" t="s">
        <v>547</v>
      </c>
      <c r="DH7" s="760"/>
      <c r="DI7" s="760"/>
      <c r="DJ7" s="760"/>
      <c r="DK7" s="761"/>
      <c r="DL7" s="759">
        <v>316</v>
      </c>
      <c r="DM7" s="760"/>
      <c r="DN7" s="760"/>
      <c r="DO7" s="760"/>
      <c r="DP7" s="761"/>
      <c r="DQ7" s="759">
        <v>32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531</v>
      </c>
      <c r="BT8" s="757"/>
      <c r="BU8" s="757"/>
      <c r="BV8" s="757"/>
      <c r="BW8" s="757"/>
      <c r="BX8" s="757"/>
      <c r="BY8" s="757"/>
      <c r="BZ8" s="757"/>
      <c r="CA8" s="757"/>
      <c r="CB8" s="757"/>
      <c r="CC8" s="757"/>
      <c r="CD8" s="757"/>
      <c r="CE8" s="757"/>
      <c r="CF8" s="757"/>
      <c r="CG8" s="758"/>
      <c r="CH8" s="769">
        <v>12</v>
      </c>
      <c r="CI8" s="770"/>
      <c r="CJ8" s="770"/>
      <c r="CK8" s="770"/>
      <c r="CL8" s="771"/>
      <c r="CM8" s="769">
        <v>248</v>
      </c>
      <c r="CN8" s="770"/>
      <c r="CO8" s="770"/>
      <c r="CP8" s="770"/>
      <c r="CQ8" s="771"/>
      <c r="CR8" s="769">
        <v>40</v>
      </c>
      <c r="CS8" s="770"/>
      <c r="CT8" s="770"/>
      <c r="CU8" s="770"/>
      <c r="CV8" s="771"/>
      <c r="CW8" s="769">
        <v>1</v>
      </c>
      <c r="CX8" s="770"/>
      <c r="CY8" s="770"/>
      <c r="CZ8" s="770"/>
      <c r="DA8" s="771"/>
      <c r="DB8" s="769" t="s">
        <v>543</v>
      </c>
      <c r="DC8" s="770"/>
      <c r="DD8" s="770"/>
      <c r="DE8" s="770"/>
      <c r="DF8" s="771"/>
      <c r="DG8" s="769" t="s">
        <v>543</v>
      </c>
      <c r="DH8" s="770"/>
      <c r="DI8" s="770"/>
      <c r="DJ8" s="770"/>
      <c r="DK8" s="771"/>
      <c r="DL8" s="769">
        <v>15</v>
      </c>
      <c r="DM8" s="770"/>
      <c r="DN8" s="770"/>
      <c r="DO8" s="770"/>
      <c r="DP8" s="771"/>
      <c r="DQ8" s="769">
        <v>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532</v>
      </c>
      <c r="BT9" s="757"/>
      <c r="BU9" s="757"/>
      <c r="BV9" s="757"/>
      <c r="BW9" s="757"/>
      <c r="BX9" s="757"/>
      <c r="BY9" s="757"/>
      <c r="BZ9" s="757"/>
      <c r="CA9" s="757"/>
      <c r="CB9" s="757"/>
      <c r="CC9" s="757"/>
      <c r="CD9" s="757"/>
      <c r="CE9" s="757"/>
      <c r="CF9" s="757"/>
      <c r="CG9" s="758"/>
      <c r="CH9" s="769">
        <v>9</v>
      </c>
      <c r="CI9" s="770"/>
      <c r="CJ9" s="770"/>
      <c r="CK9" s="770"/>
      <c r="CL9" s="771"/>
      <c r="CM9" s="769">
        <v>28</v>
      </c>
      <c r="CN9" s="770"/>
      <c r="CO9" s="770"/>
      <c r="CP9" s="770"/>
      <c r="CQ9" s="771"/>
      <c r="CR9" s="769">
        <v>20</v>
      </c>
      <c r="CS9" s="770"/>
      <c r="CT9" s="770"/>
      <c r="CU9" s="770"/>
      <c r="CV9" s="771"/>
      <c r="CW9" s="769">
        <v>2</v>
      </c>
      <c r="CX9" s="770"/>
      <c r="CY9" s="770"/>
      <c r="CZ9" s="770"/>
      <c r="DA9" s="771"/>
      <c r="DB9" s="769" t="s">
        <v>543</v>
      </c>
      <c r="DC9" s="770"/>
      <c r="DD9" s="770"/>
      <c r="DE9" s="770"/>
      <c r="DF9" s="771"/>
      <c r="DG9" s="769" t="s">
        <v>543</v>
      </c>
      <c r="DH9" s="770"/>
      <c r="DI9" s="770"/>
      <c r="DJ9" s="770"/>
      <c r="DK9" s="771"/>
      <c r="DL9" s="769" t="s">
        <v>543</v>
      </c>
      <c r="DM9" s="770"/>
      <c r="DN9" s="770"/>
      <c r="DO9" s="770"/>
      <c r="DP9" s="771"/>
      <c r="DQ9" s="769" t="s">
        <v>543</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533</v>
      </c>
      <c r="BT10" s="757"/>
      <c r="BU10" s="757"/>
      <c r="BV10" s="757"/>
      <c r="BW10" s="757"/>
      <c r="BX10" s="757"/>
      <c r="BY10" s="757"/>
      <c r="BZ10" s="757"/>
      <c r="CA10" s="757"/>
      <c r="CB10" s="757"/>
      <c r="CC10" s="757"/>
      <c r="CD10" s="757"/>
      <c r="CE10" s="757"/>
      <c r="CF10" s="757"/>
      <c r="CG10" s="758"/>
      <c r="CH10" s="769">
        <v>4</v>
      </c>
      <c r="CI10" s="770"/>
      <c r="CJ10" s="770"/>
      <c r="CK10" s="770"/>
      <c r="CL10" s="771"/>
      <c r="CM10" s="769">
        <v>-169</v>
      </c>
      <c r="CN10" s="770"/>
      <c r="CO10" s="770"/>
      <c r="CP10" s="770"/>
      <c r="CQ10" s="771"/>
      <c r="CR10" s="769">
        <v>3</v>
      </c>
      <c r="CS10" s="770"/>
      <c r="CT10" s="770"/>
      <c r="CU10" s="770"/>
      <c r="CV10" s="771"/>
      <c r="CW10" s="769" t="s">
        <v>543</v>
      </c>
      <c r="CX10" s="770"/>
      <c r="CY10" s="770"/>
      <c r="CZ10" s="770"/>
      <c r="DA10" s="771"/>
      <c r="DB10" s="769" t="s">
        <v>543</v>
      </c>
      <c r="DC10" s="770"/>
      <c r="DD10" s="770"/>
      <c r="DE10" s="770"/>
      <c r="DF10" s="771"/>
      <c r="DG10" s="769" t="s">
        <v>543</v>
      </c>
      <c r="DH10" s="770"/>
      <c r="DI10" s="770"/>
      <c r="DJ10" s="770"/>
      <c r="DK10" s="771"/>
      <c r="DL10" s="769" t="s">
        <v>543</v>
      </c>
      <c r="DM10" s="770"/>
      <c r="DN10" s="770"/>
      <c r="DO10" s="770"/>
      <c r="DP10" s="771"/>
      <c r="DQ10" s="769" t="s">
        <v>543</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534</v>
      </c>
      <c r="BT11" s="757"/>
      <c r="BU11" s="757"/>
      <c r="BV11" s="757"/>
      <c r="BW11" s="757"/>
      <c r="BX11" s="757"/>
      <c r="BY11" s="757"/>
      <c r="BZ11" s="757"/>
      <c r="CA11" s="757"/>
      <c r="CB11" s="757"/>
      <c r="CC11" s="757"/>
      <c r="CD11" s="757"/>
      <c r="CE11" s="757"/>
      <c r="CF11" s="757"/>
      <c r="CG11" s="758"/>
      <c r="CH11" s="769">
        <v>-13</v>
      </c>
      <c r="CI11" s="770"/>
      <c r="CJ11" s="770"/>
      <c r="CK11" s="770"/>
      <c r="CL11" s="771"/>
      <c r="CM11" s="769">
        <v>104</v>
      </c>
      <c r="CN11" s="770"/>
      <c r="CO11" s="770"/>
      <c r="CP11" s="770"/>
      <c r="CQ11" s="771"/>
      <c r="CR11" s="769">
        <v>27</v>
      </c>
      <c r="CS11" s="770"/>
      <c r="CT11" s="770"/>
      <c r="CU11" s="770"/>
      <c r="CV11" s="771"/>
      <c r="CW11" s="769">
        <v>1</v>
      </c>
      <c r="CX11" s="770"/>
      <c r="CY11" s="770"/>
      <c r="CZ11" s="770"/>
      <c r="DA11" s="771"/>
      <c r="DB11" s="769" t="s">
        <v>543</v>
      </c>
      <c r="DC11" s="770"/>
      <c r="DD11" s="770"/>
      <c r="DE11" s="770"/>
      <c r="DF11" s="771"/>
      <c r="DG11" s="769" t="s">
        <v>543</v>
      </c>
      <c r="DH11" s="770"/>
      <c r="DI11" s="770"/>
      <c r="DJ11" s="770"/>
      <c r="DK11" s="771"/>
      <c r="DL11" s="769">
        <v>100</v>
      </c>
      <c r="DM11" s="770"/>
      <c r="DN11" s="770"/>
      <c r="DO11" s="770"/>
      <c r="DP11" s="771"/>
      <c r="DQ11" s="769">
        <v>30</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585</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1305</v>
      </c>
      <c r="R28" s="811"/>
      <c r="S28" s="811"/>
      <c r="T28" s="811"/>
      <c r="U28" s="811"/>
      <c r="V28" s="811">
        <v>1263</v>
      </c>
      <c r="W28" s="811"/>
      <c r="X28" s="811"/>
      <c r="Y28" s="811"/>
      <c r="Z28" s="811"/>
      <c r="AA28" s="811">
        <v>42</v>
      </c>
      <c r="AB28" s="811"/>
      <c r="AC28" s="811"/>
      <c r="AD28" s="811"/>
      <c r="AE28" s="812"/>
      <c r="AF28" s="813">
        <v>42</v>
      </c>
      <c r="AG28" s="811"/>
      <c r="AH28" s="811"/>
      <c r="AI28" s="811"/>
      <c r="AJ28" s="814"/>
      <c r="AK28" s="815">
        <v>134186</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72</v>
      </c>
      <c r="R29" s="747"/>
      <c r="S29" s="747"/>
      <c r="T29" s="747"/>
      <c r="U29" s="747"/>
      <c r="V29" s="747">
        <v>68</v>
      </c>
      <c r="W29" s="747"/>
      <c r="X29" s="747"/>
      <c r="Y29" s="747"/>
      <c r="Z29" s="747"/>
      <c r="AA29" s="747">
        <v>4</v>
      </c>
      <c r="AB29" s="747"/>
      <c r="AC29" s="747"/>
      <c r="AD29" s="747"/>
      <c r="AE29" s="748"/>
      <c r="AF29" s="749">
        <v>4</v>
      </c>
      <c r="AG29" s="750"/>
      <c r="AH29" s="750"/>
      <c r="AI29" s="750"/>
      <c r="AJ29" s="751"/>
      <c r="AK29" s="818">
        <v>33</v>
      </c>
      <c r="AL29" s="819"/>
      <c r="AM29" s="819"/>
      <c r="AN29" s="819"/>
      <c r="AO29" s="819"/>
      <c r="AP29" s="819" t="s">
        <v>543</v>
      </c>
      <c r="AQ29" s="819"/>
      <c r="AR29" s="819"/>
      <c r="AS29" s="819"/>
      <c r="AT29" s="819"/>
      <c r="AU29" s="819" t="s">
        <v>543</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592</v>
      </c>
      <c r="R30" s="747"/>
      <c r="S30" s="747"/>
      <c r="T30" s="747"/>
      <c r="U30" s="747"/>
      <c r="V30" s="747">
        <v>64</v>
      </c>
      <c r="W30" s="747"/>
      <c r="X30" s="747"/>
      <c r="Y30" s="747"/>
      <c r="Z30" s="747"/>
      <c r="AA30" s="747">
        <v>528</v>
      </c>
      <c r="AB30" s="747"/>
      <c r="AC30" s="747"/>
      <c r="AD30" s="747"/>
      <c r="AE30" s="748"/>
      <c r="AF30" s="749">
        <v>528</v>
      </c>
      <c r="AG30" s="750"/>
      <c r="AH30" s="750"/>
      <c r="AI30" s="750"/>
      <c r="AJ30" s="751"/>
      <c r="AK30" s="818">
        <v>348</v>
      </c>
      <c r="AL30" s="819"/>
      <c r="AM30" s="819"/>
      <c r="AN30" s="819"/>
      <c r="AO30" s="819"/>
      <c r="AP30" s="819">
        <v>877</v>
      </c>
      <c r="AQ30" s="819"/>
      <c r="AR30" s="819"/>
      <c r="AS30" s="819"/>
      <c r="AT30" s="819"/>
      <c r="AU30" s="819">
        <v>842</v>
      </c>
      <c r="AV30" s="819"/>
      <c r="AW30" s="819"/>
      <c r="AX30" s="819"/>
      <c r="AY30" s="819"/>
      <c r="AZ30" s="820" t="s">
        <v>543</v>
      </c>
      <c r="BA30" s="820"/>
      <c r="BB30" s="820"/>
      <c r="BC30" s="820"/>
      <c r="BD30" s="820"/>
      <c r="BE30" s="816" t="s">
        <v>383</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509</v>
      </c>
      <c r="R31" s="747"/>
      <c r="S31" s="747"/>
      <c r="T31" s="747"/>
      <c r="U31" s="747"/>
      <c r="V31" s="747">
        <v>494</v>
      </c>
      <c r="W31" s="747"/>
      <c r="X31" s="747"/>
      <c r="Y31" s="747"/>
      <c r="Z31" s="747"/>
      <c r="AA31" s="747">
        <v>15</v>
      </c>
      <c r="AB31" s="747"/>
      <c r="AC31" s="747"/>
      <c r="AD31" s="747"/>
      <c r="AE31" s="748"/>
      <c r="AF31" s="749">
        <v>15</v>
      </c>
      <c r="AG31" s="750"/>
      <c r="AH31" s="750"/>
      <c r="AI31" s="750"/>
      <c r="AJ31" s="751"/>
      <c r="AK31" s="818">
        <v>42</v>
      </c>
      <c r="AL31" s="819"/>
      <c r="AM31" s="819"/>
      <c r="AN31" s="819"/>
      <c r="AO31" s="819"/>
      <c r="AP31" s="819">
        <v>1182</v>
      </c>
      <c r="AQ31" s="819"/>
      <c r="AR31" s="819"/>
      <c r="AS31" s="819"/>
      <c r="AT31" s="819"/>
      <c r="AU31" s="819">
        <v>591</v>
      </c>
      <c r="AV31" s="819"/>
      <c r="AW31" s="819"/>
      <c r="AX31" s="819"/>
      <c r="AY31" s="819"/>
      <c r="AZ31" s="820" t="s">
        <v>543</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201</v>
      </c>
      <c r="R32" s="747"/>
      <c r="S32" s="747"/>
      <c r="T32" s="747"/>
      <c r="U32" s="747"/>
      <c r="V32" s="747">
        <v>194</v>
      </c>
      <c r="W32" s="747"/>
      <c r="X32" s="747"/>
      <c r="Y32" s="747"/>
      <c r="Z32" s="747"/>
      <c r="AA32" s="747">
        <v>7</v>
      </c>
      <c r="AB32" s="747"/>
      <c r="AC32" s="747"/>
      <c r="AD32" s="747"/>
      <c r="AE32" s="748"/>
      <c r="AF32" s="749">
        <v>7</v>
      </c>
      <c r="AG32" s="750"/>
      <c r="AH32" s="750"/>
      <c r="AI32" s="750"/>
      <c r="AJ32" s="751"/>
      <c r="AK32" s="818">
        <v>98</v>
      </c>
      <c r="AL32" s="819"/>
      <c r="AM32" s="819"/>
      <c r="AN32" s="819"/>
      <c r="AO32" s="819"/>
      <c r="AP32" s="819">
        <v>1074</v>
      </c>
      <c r="AQ32" s="819"/>
      <c r="AR32" s="819"/>
      <c r="AS32" s="819"/>
      <c r="AT32" s="819"/>
      <c r="AU32" s="819">
        <v>759</v>
      </c>
      <c r="AV32" s="819"/>
      <c r="AW32" s="819"/>
      <c r="AX32" s="819"/>
      <c r="AY32" s="819"/>
      <c r="AZ32" s="820" t="s">
        <v>543</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596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11885</v>
      </c>
      <c r="R68" s="854"/>
      <c r="S68" s="854"/>
      <c r="T68" s="854"/>
      <c r="U68" s="854"/>
      <c r="V68" s="854">
        <v>11402</v>
      </c>
      <c r="W68" s="854"/>
      <c r="X68" s="854"/>
      <c r="Y68" s="854"/>
      <c r="Z68" s="854"/>
      <c r="AA68" s="854">
        <v>483</v>
      </c>
      <c r="AB68" s="854"/>
      <c r="AC68" s="854"/>
      <c r="AD68" s="854"/>
      <c r="AE68" s="854"/>
      <c r="AF68" s="854">
        <v>483</v>
      </c>
      <c r="AG68" s="854"/>
      <c r="AH68" s="854"/>
      <c r="AI68" s="854"/>
      <c r="AJ68" s="854"/>
      <c r="AK68" s="854">
        <v>160</v>
      </c>
      <c r="AL68" s="854"/>
      <c r="AM68" s="854"/>
      <c r="AN68" s="854"/>
      <c r="AO68" s="854"/>
      <c r="AP68" s="854" t="s">
        <v>543</v>
      </c>
      <c r="AQ68" s="854"/>
      <c r="AR68" s="854"/>
      <c r="AS68" s="854"/>
      <c r="AT68" s="854"/>
      <c r="AU68" s="854" t="s">
        <v>543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127</v>
      </c>
      <c r="R69" s="819"/>
      <c r="S69" s="819"/>
      <c r="T69" s="819"/>
      <c r="U69" s="819"/>
      <c r="V69" s="819">
        <v>116</v>
      </c>
      <c r="W69" s="819"/>
      <c r="X69" s="819"/>
      <c r="Y69" s="819"/>
      <c r="Z69" s="819"/>
      <c r="AA69" s="819">
        <v>11</v>
      </c>
      <c r="AB69" s="819"/>
      <c r="AC69" s="819"/>
      <c r="AD69" s="819"/>
      <c r="AE69" s="819"/>
      <c r="AF69" s="819">
        <v>11</v>
      </c>
      <c r="AG69" s="819"/>
      <c r="AH69" s="819"/>
      <c r="AI69" s="819"/>
      <c r="AJ69" s="819"/>
      <c r="AK69" s="819">
        <v>15</v>
      </c>
      <c r="AL69" s="819"/>
      <c r="AM69" s="819"/>
      <c r="AN69" s="819"/>
      <c r="AO69" s="819"/>
      <c r="AP69" s="819" t="s">
        <v>543</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486</v>
      </c>
      <c r="R70" s="819"/>
      <c r="S70" s="819"/>
      <c r="T70" s="819"/>
      <c r="U70" s="819"/>
      <c r="V70" s="819">
        <v>465</v>
      </c>
      <c r="W70" s="819"/>
      <c r="X70" s="819"/>
      <c r="Y70" s="819"/>
      <c r="Z70" s="819"/>
      <c r="AA70" s="819">
        <v>21</v>
      </c>
      <c r="AB70" s="819"/>
      <c r="AC70" s="819"/>
      <c r="AD70" s="819"/>
      <c r="AE70" s="819"/>
      <c r="AF70" s="819">
        <v>21</v>
      </c>
      <c r="AG70" s="819"/>
      <c r="AH70" s="819"/>
      <c r="AI70" s="819"/>
      <c r="AJ70" s="819"/>
      <c r="AK70" s="819" t="s">
        <v>543</v>
      </c>
      <c r="AL70" s="819"/>
      <c r="AM70" s="819"/>
      <c r="AN70" s="819"/>
      <c r="AO70" s="819"/>
      <c r="AP70" s="819" t="s">
        <v>543</v>
      </c>
      <c r="AQ70" s="819"/>
      <c r="AR70" s="819"/>
      <c r="AS70" s="819"/>
      <c r="AT70" s="819"/>
      <c r="AU70" s="819" t="s">
        <v>544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6291</v>
      </c>
      <c r="R71" s="819"/>
      <c r="S71" s="819"/>
      <c r="T71" s="819"/>
      <c r="U71" s="819"/>
      <c r="V71" s="819">
        <v>6224</v>
      </c>
      <c r="W71" s="819"/>
      <c r="X71" s="819"/>
      <c r="Y71" s="819"/>
      <c r="Z71" s="819"/>
      <c r="AA71" s="819">
        <v>67</v>
      </c>
      <c r="AB71" s="819"/>
      <c r="AC71" s="819"/>
      <c r="AD71" s="819"/>
      <c r="AE71" s="819"/>
      <c r="AF71" s="819">
        <v>67</v>
      </c>
      <c r="AG71" s="819"/>
      <c r="AH71" s="819"/>
      <c r="AI71" s="819"/>
      <c r="AJ71" s="819"/>
      <c r="AK71" s="819" t="s">
        <v>545</v>
      </c>
      <c r="AL71" s="819"/>
      <c r="AM71" s="819"/>
      <c r="AN71" s="819"/>
      <c r="AO71" s="819"/>
      <c r="AP71" s="819" t="s">
        <v>546</v>
      </c>
      <c r="AQ71" s="819"/>
      <c r="AR71" s="819"/>
      <c r="AS71" s="819"/>
      <c r="AT71" s="819"/>
      <c r="AU71" s="819" t="s">
        <v>546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539</v>
      </c>
      <c r="C72" s="862"/>
      <c r="D72" s="862"/>
      <c r="E72" s="862"/>
      <c r="F72" s="862"/>
      <c r="G72" s="862"/>
      <c r="H72" s="862"/>
      <c r="I72" s="862"/>
      <c r="J72" s="862"/>
      <c r="K72" s="862"/>
      <c r="L72" s="862"/>
      <c r="M72" s="862"/>
      <c r="N72" s="862"/>
      <c r="O72" s="862"/>
      <c r="P72" s="863"/>
      <c r="Q72" s="864">
        <v>8939</v>
      </c>
      <c r="R72" s="819"/>
      <c r="S72" s="819"/>
      <c r="T72" s="819"/>
      <c r="U72" s="819"/>
      <c r="V72" s="819">
        <v>8879</v>
      </c>
      <c r="W72" s="819"/>
      <c r="X72" s="819"/>
      <c r="Y72" s="819"/>
      <c r="Z72" s="819"/>
      <c r="AA72" s="819">
        <v>60</v>
      </c>
      <c r="AB72" s="819"/>
      <c r="AC72" s="819"/>
      <c r="AD72" s="819"/>
      <c r="AE72" s="819"/>
      <c r="AF72" s="819">
        <v>60</v>
      </c>
      <c r="AG72" s="819"/>
      <c r="AH72" s="819"/>
      <c r="AI72" s="819"/>
      <c r="AJ72" s="819"/>
      <c r="AK72" s="819" t="s">
        <v>547</v>
      </c>
      <c r="AL72" s="819"/>
      <c r="AM72" s="819"/>
      <c r="AN72" s="819"/>
      <c r="AO72" s="819"/>
      <c r="AP72" s="819">
        <v>3770</v>
      </c>
      <c r="AQ72" s="819"/>
      <c r="AR72" s="819"/>
      <c r="AS72" s="819"/>
      <c r="AT72" s="819"/>
      <c r="AU72" s="819">
        <v>430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540</v>
      </c>
      <c r="C73" s="862"/>
      <c r="D73" s="862"/>
      <c r="E73" s="862"/>
      <c r="F73" s="862"/>
      <c r="G73" s="862"/>
      <c r="H73" s="862"/>
      <c r="I73" s="862"/>
      <c r="J73" s="862"/>
      <c r="K73" s="862"/>
      <c r="L73" s="862"/>
      <c r="M73" s="862"/>
      <c r="N73" s="862"/>
      <c r="O73" s="862"/>
      <c r="P73" s="863"/>
      <c r="Q73" s="864">
        <v>56</v>
      </c>
      <c r="R73" s="819"/>
      <c r="S73" s="819"/>
      <c r="T73" s="819"/>
      <c r="U73" s="819"/>
      <c r="V73" s="819">
        <v>51</v>
      </c>
      <c r="W73" s="819"/>
      <c r="X73" s="819"/>
      <c r="Y73" s="819"/>
      <c r="Z73" s="819"/>
      <c r="AA73" s="819">
        <v>5</v>
      </c>
      <c r="AB73" s="819"/>
      <c r="AC73" s="819"/>
      <c r="AD73" s="819"/>
      <c r="AE73" s="819"/>
      <c r="AF73" s="819">
        <v>5</v>
      </c>
      <c r="AG73" s="819"/>
      <c r="AH73" s="819"/>
      <c r="AI73" s="819"/>
      <c r="AJ73" s="819"/>
      <c r="AK73" s="819">
        <v>8</v>
      </c>
      <c r="AL73" s="819"/>
      <c r="AM73" s="819"/>
      <c r="AN73" s="819"/>
      <c r="AO73" s="819"/>
      <c r="AP73" s="819" t="s">
        <v>543</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541</v>
      </c>
      <c r="C74" s="862"/>
      <c r="D74" s="862"/>
      <c r="E74" s="862"/>
      <c r="F74" s="862"/>
      <c r="G74" s="862"/>
      <c r="H74" s="862"/>
      <c r="I74" s="862"/>
      <c r="J74" s="862"/>
      <c r="K74" s="862"/>
      <c r="L74" s="862"/>
      <c r="M74" s="862"/>
      <c r="N74" s="862"/>
      <c r="O74" s="862"/>
      <c r="P74" s="863"/>
      <c r="Q74" s="864">
        <v>198</v>
      </c>
      <c r="R74" s="819"/>
      <c r="S74" s="819"/>
      <c r="T74" s="819"/>
      <c r="U74" s="819"/>
      <c r="V74" s="819">
        <v>193</v>
      </c>
      <c r="W74" s="819"/>
      <c r="X74" s="819"/>
      <c r="Y74" s="819"/>
      <c r="Z74" s="819"/>
      <c r="AA74" s="819">
        <v>5</v>
      </c>
      <c r="AB74" s="819"/>
      <c r="AC74" s="819"/>
      <c r="AD74" s="819"/>
      <c r="AE74" s="819"/>
      <c r="AF74" s="819">
        <v>5</v>
      </c>
      <c r="AG74" s="819"/>
      <c r="AH74" s="819"/>
      <c r="AI74" s="819"/>
      <c r="AJ74" s="819"/>
      <c r="AK74" s="819" t="s">
        <v>543</v>
      </c>
      <c r="AL74" s="819"/>
      <c r="AM74" s="819"/>
      <c r="AN74" s="819"/>
      <c r="AO74" s="819"/>
      <c r="AP74" s="819" t="s">
        <v>543</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542</v>
      </c>
      <c r="C75" s="862"/>
      <c r="D75" s="862"/>
      <c r="E75" s="862"/>
      <c r="F75" s="862"/>
      <c r="G75" s="862"/>
      <c r="H75" s="862"/>
      <c r="I75" s="862"/>
      <c r="J75" s="862"/>
      <c r="K75" s="862"/>
      <c r="L75" s="862"/>
      <c r="M75" s="862"/>
      <c r="N75" s="862"/>
      <c r="O75" s="862"/>
      <c r="P75" s="863"/>
      <c r="Q75" s="867">
        <v>162475</v>
      </c>
      <c r="R75" s="868"/>
      <c r="S75" s="868"/>
      <c r="T75" s="868"/>
      <c r="U75" s="818"/>
      <c r="V75" s="869">
        <v>156631</v>
      </c>
      <c r="W75" s="868"/>
      <c r="X75" s="868"/>
      <c r="Y75" s="868"/>
      <c r="Z75" s="818"/>
      <c r="AA75" s="869">
        <v>5844</v>
      </c>
      <c r="AB75" s="868"/>
      <c r="AC75" s="868"/>
      <c r="AD75" s="868"/>
      <c r="AE75" s="818"/>
      <c r="AF75" s="869">
        <v>5844</v>
      </c>
      <c r="AG75" s="868"/>
      <c r="AH75" s="868"/>
      <c r="AI75" s="868"/>
      <c r="AJ75" s="818"/>
      <c r="AK75" s="869">
        <v>23</v>
      </c>
      <c r="AL75" s="868"/>
      <c r="AM75" s="868"/>
      <c r="AN75" s="868"/>
      <c r="AO75" s="818"/>
      <c r="AP75" s="869" t="s">
        <v>543</v>
      </c>
      <c r="AQ75" s="868"/>
      <c r="AR75" s="868"/>
      <c r="AS75" s="868"/>
      <c r="AT75" s="818"/>
      <c r="AU75" s="869" t="s">
        <v>543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741283</v>
      </c>
      <c r="AB110" s="890"/>
      <c r="AC110" s="890"/>
      <c r="AD110" s="890"/>
      <c r="AE110" s="891"/>
      <c r="AF110" s="892">
        <v>643728</v>
      </c>
      <c r="AG110" s="890"/>
      <c r="AH110" s="890"/>
      <c r="AI110" s="890"/>
      <c r="AJ110" s="891"/>
      <c r="AK110" s="892">
        <v>628391</v>
      </c>
      <c r="AL110" s="890"/>
      <c r="AM110" s="890"/>
      <c r="AN110" s="890"/>
      <c r="AO110" s="891"/>
      <c r="AP110" s="893">
        <v>18.8</v>
      </c>
      <c r="AQ110" s="894"/>
      <c r="AR110" s="894"/>
      <c r="AS110" s="894"/>
      <c r="AT110" s="895"/>
      <c r="AU110" s="896" t="s">
        <v>59</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5665995</v>
      </c>
      <c r="BR110" s="927"/>
      <c r="BS110" s="927"/>
      <c r="BT110" s="927"/>
      <c r="BU110" s="927"/>
      <c r="BV110" s="927">
        <v>5610680</v>
      </c>
      <c r="BW110" s="927"/>
      <c r="BX110" s="927"/>
      <c r="BY110" s="927"/>
      <c r="BZ110" s="927"/>
      <c r="CA110" s="927">
        <v>6268011</v>
      </c>
      <c r="CB110" s="927"/>
      <c r="CC110" s="927"/>
      <c r="CD110" s="927"/>
      <c r="CE110" s="927"/>
      <c r="CF110" s="941">
        <v>187.1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55446</v>
      </c>
      <c r="BR111" s="920"/>
      <c r="BS111" s="920"/>
      <c r="BT111" s="920"/>
      <c r="BU111" s="920"/>
      <c r="BV111" s="920">
        <v>49784</v>
      </c>
      <c r="BW111" s="920"/>
      <c r="BX111" s="920"/>
      <c r="BY111" s="920"/>
      <c r="BZ111" s="920"/>
      <c r="CA111" s="920">
        <v>44193</v>
      </c>
      <c r="CB111" s="920"/>
      <c r="CC111" s="920"/>
      <c r="CD111" s="920"/>
      <c r="CE111" s="920"/>
      <c r="CF111" s="914">
        <v>1.3</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1553913</v>
      </c>
      <c r="BR112" s="920"/>
      <c r="BS112" s="920"/>
      <c r="BT112" s="920"/>
      <c r="BU112" s="920"/>
      <c r="BV112" s="920">
        <v>1617182</v>
      </c>
      <c r="BW112" s="920"/>
      <c r="BX112" s="920"/>
      <c r="BY112" s="920"/>
      <c r="BZ112" s="920"/>
      <c r="CA112" s="920">
        <v>2192176</v>
      </c>
      <c r="CB112" s="920"/>
      <c r="CC112" s="920"/>
      <c r="CD112" s="920"/>
      <c r="CE112" s="920"/>
      <c r="CF112" s="914">
        <v>65.400000000000006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135931</v>
      </c>
      <c r="AB113" s="934"/>
      <c r="AC113" s="934"/>
      <c r="AD113" s="934"/>
      <c r="AE113" s="935"/>
      <c r="AF113" s="936">
        <v>135684</v>
      </c>
      <c r="AG113" s="934"/>
      <c r="AH113" s="934"/>
      <c r="AI113" s="934"/>
      <c r="AJ113" s="935"/>
      <c r="AK113" s="936">
        <v>155294</v>
      </c>
      <c r="AL113" s="934"/>
      <c r="AM113" s="934"/>
      <c r="AN113" s="934"/>
      <c r="AO113" s="935"/>
      <c r="AP113" s="937">
        <v>4.5999999999999996</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1115</v>
      </c>
      <c r="BR113" s="920"/>
      <c r="BS113" s="920"/>
      <c r="BT113" s="920"/>
      <c r="BU113" s="920"/>
      <c r="BV113" s="920">
        <v>35822</v>
      </c>
      <c r="BW113" s="920"/>
      <c r="BX113" s="920"/>
      <c r="BY113" s="920"/>
      <c r="BZ113" s="920"/>
      <c r="CA113" s="920">
        <v>413582</v>
      </c>
      <c r="CB113" s="920"/>
      <c r="CC113" s="920"/>
      <c r="CD113" s="920"/>
      <c r="CE113" s="920"/>
      <c r="CF113" s="914">
        <v>12.3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126</v>
      </c>
      <c r="AB114" s="959"/>
      <c r="AC114" s="959"/>
      <c r="AD114" s="959"/>
      <c r="AE114" s="960"/>
      <c r="AF114" s="961">
        <v>229</v>
      </c>
      <c r="AG114" s="959"/>
      <c r="AH114" s="959"/>
      <c r="AI114" s="959"/>
      <c r="AJ114" s="960"/>
      <c r="AK114" s="961">
        <v>742</v>
      </c>
      <c r="AL114" s="959"/>
      <c r="AM114" s="959"/>
      <c r="AN114" s="959"/>
      <c r="AO114" s="960"/>
      <c r="AP114" s="962">
        <v>0</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826136</v>
      </c>
      <c r="BR114" s="920"/>
      <c r="BS114" s="920"/>
      <c r="BT114" s="920"/>
      <c r="BU114" s="920"/>
      <c r="BV114" s="920">
        <v>614140</v>
      </c>
      <c r="BW114" s="920"/>
      <c r="BX114" s="920"/>
      <c r="BY114" s="920"/>
      <c r="BZ114" s="920"/>
      <c r="CA114" s="920">
        <v>655976</v>
      </c>
      <c r="CB114" s="920"/>
      <c r="CC114" s="920"/>
      <c r="CD114" s="920"/>
      <c r="CE114" s="920"/>
      <c r="CF114" s="914">
        <v>19.600000000000001</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8915</v>
      </c>
      <c r="AB115" s="934"/>
      <c r="AC115" s="934"/>
      <c r="AD115" s="934"/>
      <c r="AE115" s="935"/>
      <c r="AF115" s="936">
        <v>8655</v>
      </c>
      <c r="AG115" s="934"/>
      <c r="AH115" s="934"/>
      <c r="AI115" s="934"/>
      <c r="AJ115" s="935"/>
      <c r="AK115" s="936">
        <v>9874</v>
      </c>
      <c r="AL115" s="934"/>
      <c r="AM115" s="934"/>
      <c r="AN115" s="934"/>
      <c r="AO115" s="935"/>
      <c r="AP115" s="937">
        <v>0.3</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50150</v>
      </c>
      <c r="BR115" s="920"/>
      <c r="BS115" s="920"/>
      <c r="BT115" s="920"/>
      <c r="BU115" s="920"/>
      <c r="BV115" s="920">
        <v>45125</v>
      </c>
      <c r="BW115" s="920"/>
      <c r="BX115" s="920"/>
      <c r="BY115" s="920"/>
      <c r="BZ115" s="920"/>
      <c r="CA115" s="920">
        <v>63125</v>
      </c>
      <c r="CB115" s="920"/>
      <c r="CC115" s="920"/>
      <c r="CD115" s="920"/>
      <c r="CE115" s="920"/>
      <c r="CF115" s="914">
        <v>1.9</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886255</v>
      </c>
      <c r="AB117" s="966"/>
      <c r="AC117" s="966"/>
      <c r="AD117" s="966"/>
      <c r="AE117" s="967"/>
      <c r="AF117" s="965">
        <v>788296</v>
      </c>
      <c r="AG117" s="966"/>
      <c r="AH117" s="966"/>
      <c r="AI117" s="966"/>
      <c r="AJ117" s="967"/>
      <c r="AK117" s="965">
        <v>794301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8152755</v>
      </c>
      <c r="BR118" s="986"/>
      <c r="BS118" s="986"/>
      <c r="BT118" s="986"/>
      <c r="BU118" s="986"/>
      <c r="BV118" s="986">
        <v>7972733</v>
      </c>
      <c r="BW118" s="986"/>
      <c r="BX118" s="986"/>
      <c r="BY118" s="986"/>
      <c r="BZ118" s="986"/>
      <c r="CA118" s="986">
        <v>9637063</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4439239</v>
      </c>
      <c r="BR119" s="927"/>
      <c r="BS119" s="927"/>
      <c r="BT119" s="927"/>
      <c r="BU119" s="927"/>
      <c r="BV119" s="927">
        <v>4735767</v>
      </c>
      <c r="BW119" s="927"/>
      <c r="BX119" s="927"/>
      <c r="BY119" s="927"/>
      <c r="BZ119" s="927"/>
      <c r="CA119" s="927">
        <v>5222133</v>
      </c>
      <c r="CB119" s="927"/>
      <c r="CC119" s="927"/>
      <c r="CD119" s="927"/>
      <c r="CE119" s="927"/>
      <c r="CF119" s="941">
        <v>155.80000000000001</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55446</v>
      </c>
      <c r="DH119" s="998"/>
      <c r="DI119" s="998"/>
      <c r="DJ119" s="998"/>
      <c r="DK119" s="999"/>
      <c r="DL119" s="1000">
        <v>49784</v>
      </c>
      <c r="DM119" s="998"/>
      <c r="DN119" s="998"/>
      <c r="DO119" s="998"/>
      <c r="DP119" s="999"/>
      <c r="DQ119" s="1000">
        <v>44193</v>
      </c>
      <c r="DR119" s="998"/>
      <c r="DS119" s="998"/>
      <c r="DT119" s="998"/>
      <c r="DU119" s="999"/>
      <c r="DV119" s="1001">
        <v>1.3</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134672</v>
      </c>
      <c r="BR120" s="920"/>
      <c r="BS120" s="920"/>
      <c r="BT120" s="920"/>
      <c r="BU120" s="920"/>
      <c r="BV120" s="920">
        <v>107006</v>
      </c>
      <c r="BW120" s="920"/>
      <c r="BX120" s="920"/>
      <c r="BY120" s="920"/>
      <c r="BZ120" s="920"/>
      <c r="CA120" s="920">
        <v>79340</v>
      </c>
      <c r="CB120" s="920"/>
      <c r="CC120" s="920"/>
      <c r="CD120" s="920"/>
      <c r="CE120" s="920"/>
      <c r="CF120" s="914">
        <v>2.4</v>
      </c>
      <c r="CG120" s="915"/>
      <c r="CH120" s="915"/>
      <c r="CI120" s="915"/>
      <c r="CJ120" s="915"/>
      <c r="CK120" s="1013" t="s">
        <v>436</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85754</v>
      </c>
      <c r="DH120" s="927"/>
      <c r="DI120" s="927"/>
      <c r="DJ120" s="927"/>
      <c r="DK120" s="927"/>
      <c r="DL120" s="927">
        <v>84027</v>
      </c>
      <c r="DM120" s="927"/>
      <c r="DN120" s="927"/>
      <c r="DO120" s="927"/>
      <c r="DP120" s="927"/>
      <c r="DQ120" s="927">
        <v>842133</v>
      </c>
      <c r="DR120" s="927"/>
      <c r="DS120" s="927"/>
      <c r="DT120" s="927"/>
      <c r="DU120" s="927"/>
      <c r="DV120" s="928">
        <v>25.1</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5207492</v>
      </c>
      <c r="BR121" s="986"/>
      <c r="BS121" s="986"/>
      <c r="BT121" s="986"/>
      <c r="BU121" s="986"/>
      <c r="BV121" s="986">
        <v>5252081</v>
      </c>
      <c r="BW121" s="986"/>
      <c r="BX121" s="986"/>
      <c r="BY121" s="986"/>
      <c r="BZ121" s="986"/>
      <c r="CA121" s="986">
        <v>6108278</v>
      </c>
      <c r="CB121" s="986"/>
      <c r="CC121" s="986"/>
      <c r="CD121" s="986"/>
      <c r="CE121" s="986"/>
      <c r="CF121" s="1024">
        <v>182.3</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1031644</v>
      </c>
      <c r="DH121" s="920"/>
      <c r="DI121" s="920"/>
      <c r="DJ121" s="920"/>
      <c r="DK121" s="920"/>
      <c r="DL121" s="920">
        <v>1017948</v>
      </c>
      <c r="DM121" s="920"/>
      <c r="DN121" s="920"/>
      <c r="DO121" s="920"/>
      <c r="DP121" s="920"/>
      <c r="DQ121" s="920">
        <v>759189</v>
      </c>
      <c r="DR121" s="920"/>
      <c r="DS121" s="920"/>
      <c r="DT121" s="920"/>
      <c r="DU121" s="920"/>
      <c r="DV121" s="921">
        <v>22.7</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9781403</v>
      </c>
      <c r="BR122" s="1035"/>
      <c r="BS122" s="1035"/>
      <c r="BT122" s="1035"/>
      <c r="BU122" s="1035"/>
      <c r="BV122" s="1035">
        <v>10094854</v>
      </c>
      <c r="BW122" s="1035"/>
      <c r="BX122" s="1035"/>
      <c r="BY122" s="1035"/>
      <c r="BZ122" s="1035"/>
      <c r="CA122" s="1035">
        <v>11409751</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436515</v>
      </c>
      <c r="DH122" s="920"/>
      <c r="DI122" s="920"/>
      <c r="DJ122" s="920"/>
      <c r="DK122" s="920"/>
      <c r="DL122" s="920">
        <v>515207</v>
      </c>
      <c r="DM122" s="920"/>
      <c r="DN122" s="920"/>
      <c r="DO122" s="920"/>
      <c r="DP122" s="920"/>
      <c r="DQ122" s="920">
        <v>590854</v>
      </c>
      <c r="DR122" s="920"/>
      <c r="DS122" s="920"/>
      <c r="DT122" s="920"/>
      <c r="DU122" s="920"/>
      <c r="DV122" s="921">
        <v>17.600000000000001</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t="s">
        <v>381</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6780</v>
      </c>
      <c r="AB126" s="959"/>
      <c r="AC126" s="959"/>
      <c r="AD126" s="959"/>
      <c r="AE126" s="960"/>
      <c r="AF126" s="961">
        <v>6780</v>
      </c>
      <c r="AG126" s="959"/>
      <c r="AH126" s="959"/>
      <c r="AI126" s="959"/>
      <c r="AJ126" s="960"/>
      <c r="AK126" s="961">
        <v>6581</v>
      </c>
      <c r="AL126" s="959"/>
      <c r="AM126" s="959"/>
      <c r="AN126" s="959"/>
      <c r="AO126" s="960"/>
      <c r="AP126" s="962">
        <v>0.2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2135</v>
      </c>
      <c r="AB127" s="959"/>
      <c r="AC127" s="959"/>
      <c r="AD127" s="959"/>
      <c r="AE127" s="960"/>
      <c r="AF127" s="961">
        <v>1875</v>
      </c>
      <c r="AG127" s="959"/>
      <c r="AH127" s="959"/>
      <c r="AI127" s="959"/>
      <c r="AJ127" s="960"/>
      <c r="AK127" s="961">
        <v>3293</v>
      </c>
      <c r="AL127" s="959"/>
      <c r="AM127" s="959"/>
      <c r="AN127" s="959"/>
      <c r="AO127" s="960"/>
      <c r="AP127" s="962">
        <v>0.1</v>
      </c>
      <c r="AQ127" s="963"/>
      <c r="AR127" s="963"/>
      <c r="AS127" s="963"/>
      <c r="AT127" s="964"/>
      <c r="AU127" s="233"/>
      <c r="AV127" s="233"/>
      <c r="AW127" s="233"/>
      <c r="AX127" s="886" t="s">
        <v>450</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50150</v>
      </c>
      <c r="DH127" s="1048"/>
      <c r="DI127" s="1048"/>
      <c r="DJ127" s="1048"/>
      <c r="DK127" s="1048"/>
      <c r="DL127" s="1048">
        <v>45125</v>
      </c>
      <c r="DM127" s="1048"/>
      <c r="DN127" s="1048"/>
      <c r="DO127" s="1048"/>
      <c r="DP127" s="1048"/>
      <c r="DQ127" s="1048">
        <v>63125</v>
      </c>
      <c r="DR127" s="1048"/>
      <c r="DS127" s="1048"/>
      <c r="DT127" s="1048"/>
      <c r="DU127" s="1048"/>
      <c r="DV127" s="1049">
        <v>1.9</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27666</v>
      </c>
      <c r="AB128" s="1090"/>
      <c r="AC128" s="1090"/>
      <c r="AD128" s="1090"/>
      <c r="AE128" s="1091"/>
      <c r="AF128" s="1092">
        <v>27666</v>
      </c>
      <c r="AG128" s="1090"/>
      <c r="AH128" s="1090"/>
      <c r="AI128" s="1090"/>
      <c r="AJ128" s="1091"/>
      <c r="AK128" s="1092">
        <v>27666</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3944031</v>
      </c>
      <c r="AB129" s="959"/>
      <c r="AC129" s="959"/>
      <c r="AD129" s="959"/>
      <c r="AE129" s="960"/>
      <c r="AF129" s="961">
        <v>3817412</v>
      </c>
      <c r="AG129" s="959"/>
      <c r="AH129" s="959"/>
      <c r="AI129" s="959"/>
      <c r="AJ129" s="960"/>
      <c r="AK129" s="961">
        <v>3938445</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5.8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625527</v>
      </c>
      <c r="AB130" s="959"/>
      <c r="AC130" s="959"/>
      <c r="AD130" s="959"/>
      <c r="AE130" s="960"/>
      <c r="AF130" s="961">
        <v>596708</v>
      </c>
      <c r="AG130" s="959"/>
      <c r="AH130" s="959"/>
      <c r="AI130" s="959"/>
      <c r="AJ130" s="960"/>
      <c r="AK130" s="961">
        <v>587621</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3318504</v>
      </c>
      <c r="AB131" s="998"/>
      <c r="AC131" s="998"/>
      <c r="AD131" s="998"/>
      <c r="AE131" s="999"/>
      <c r="AF131" s="1000">
        <v>3220704</v>
      </c>
      <c r="AG131" s="998"/>
      <c r="AH131" s="998"/>
      <c r="AI131" s="998"/>
      <c r="AJ131" s="999"/>
      <c r="AK131" s="1000">
        <v>3350824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7.0231043870000001</v>
      </c>
      <c r="AB132" s="1104"/>
      <c r="AC132" s="1104"/>
      <c r="AD132" s="1104"/>
      <c r="AE132" s="1105"/>
      <c r="AF132" s="1106">
        <v>5.0896325769999997</v>
      </c>
      <c r="AG132" s="1104"/>
      <c r="AH132" s="1104"/>
      <c r="AI132" s="1104"/>
      <c r="AJ132" s="1105"/>
      <c r="AK132" s="1106">
        <v>5.3423874250000001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7.8</v>
      </c>
      <c r="AB133" s="1111"/>
      <c r="AC133" s="1111"/>
      <c r="AD133" s="1111"/>
      <c r="AE133" s="1112"/>
      <c r="AF133" s="1110">
        <v>6.4</v>
      </c>
      <c r="AG133" s="1111"/>
      <c r="AH133" s="1111"/>
      <c r="AI133" s="1111"/>
      <c r="AJ133" s="1112"/>
      <c r="AK133" s="1110">
        <v>5.8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760050</v>
      </c>
      <c r="L9" s="264">
        <v>113678</v>
      </c>
      <c r="M9" s="265">
        <v>133600</v>
      </c>
      <c r="N9" s="266">
        <v>-14.9</v>
      </c>
    </row>
    <row r="10" spans="1:16" x14ac:dyDescent="0.15">
      <c r="A10" s="248"/>
      <c r="B10" s="244"/>
      <c r="C10" s="244"/>
      <c r="D10" s="244"/>
      <c r="E10" s="244"/>
      <c r="F10" s="244"/>
      <c r="G10" s="1119" t="s">
        <v>472</v>
      </c>
      <c r="H10" s="1120"/>
      <c r="I10" s="1120"/>
      <c r="J10" s="1121"/>
      <c r="K10" s="267">
        <v>63208</v>
      </c>
      <c r="L10" s="268">
        <v>9454</v>
      </c>
      <c r="M10" s="269">
        <v>14806</v>
      </c>
      <c r="N10" s="270">
        <v>-36.1</v>
      </c>
    </row>
    <row r="11" spans="1:16" ht="13.5" customHeight="1" x14ac:dyDescent="0.15">
      <c r="A11" s="248"/>
      <c r="B11" s="244"/>
      <c r="C11" s="244"/>
      <c r="D11" s="244"/>
      <c r="E11" s="244"/>
      <c r="F11" s="244"/>
      <c r="G11" s="1119" t="s">
        <v>473</v>
      </c>
      <c r="H11" s="1120"/>
      <c r="I11" s="1120"/>
      <c r="J11" s="1121"/>
      <c r="K11" s="267">
        <v>182128</v>
      </c>
      <c r="L11" s="268">
        <v>27240</v>
      </c>
      <c r="M11" s="269">
        <v>22006</v>
      </c>
      <c r="N11" s="270">
        <v>23.8</v>
      </c>
    </row>
    <row r="12" spans="1:16" ht="13.5" customHeight="1" x14ac:dyDescent="0.15">
      <c r="A12" s="248"/>
      <c r="B12" s="244"/>
      <c r="C12" s="244"/>
      <c r="D12" s="244"/>
      <c r="E12" s="244"/>
      <c r="F12" s="244"/>
      <c r="G12" s="1119" t="s">
        <v>474</v>
      </c>
      <c r="H12" s="1120"/>
      <c r="I12" s="1120"/>
      <c r="J12" s="1121"/>
      <c r="K12" s="267">
        <v>177174</v>
      </c>
      <c r="L12" s="268">
        <v>26499</v>
      </c>
      <c r="M12" s="269">
        <v>3064</v>
      </c>
      <c r="N12" s="270">
        <v>764.8</v>
      </c>
    </row>
    <row r="13" spans="1:16" ht="13.5" customHeight="1" x14ac:dyDescent="0.15">
      <c r="A13" s="248"/>
      <c r="B13" s="244"/>
      <c r="C13" s="244"/>
      <c r="D13" s="244"/>
      <c r="E13" s="244"/>
      <c r="F13" s="244"/>
      <c r="G13" s="1119" t="s">
        <v>475</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477</v>
      </c>
      <c r="H14" s="1120"/>
      <c r="I14" s="1120"/>
      <c r="J14" s="1121"/>
      <c r="K14" s="267">
        <v>21969</v>
      </c>
      <c r="L14" s="268">
        <v>3286</v>
      </c>
      <c r="M14" s="269">
        <v>5782</v>
      </c>
      <c r="N14" s="270">
        <v>-43.2</v>
      </c>
    </row>
    <row r="15" spans="1:16" ht="13.5" customHeight="1" x14ac:dyDescent="0.15">
      <c r="A15" s="248"/>
      <c r="B15" s="244"/>
      <c r="C15" s="244"/>
      <c r="D15" s="244"/>
      <c r="E15" s="244"/>
      <c r="F15" s="244"/>
      <c r="G15" s="1119" t="s">
        <v>478</v>
      </c>
      <c r="H15" s="1120"/>
      <c r="I15" s="1120"/>
      <c r="J15" s="1121"/>
      <c r="K15" s="267">
        <v>24428</v>
      </c>
      <c r="L15" s="268">
        <v>3654</v>
      </c>
      <c r="M15" s="269">
        <v>3053</v>
      </c>
      <c r="N15" s="270">
        <v>19.7</v>
      </c>
    </row>
    <row r="16" spans="1:16" x14ac:dyDescent="0.15">
      <c r="A16" s="248"/>
      <c r="B16" s="244"/>
      <c r="C16" s="244"/>
      <c r="D16" s="244"/>
      <c r="E16" s="244"/>
      <c r="F16" s="244"/>
      <c r="G16" s="1122" t="s">
        <v>479</v>
      </c>
      <c r="H16" s="1123"/>
      <c r="I16" s="1123"/>
      <c r="J16" s="1124"/>
      <c r="K16" s="268">
        <v>-65958</v>
      </c>
      <c r="L16" s="268">
        <v>-9865</v>
      </c>
      <c r="M16" s="269">
        <v>-14525</v>
      </c>
      <c r="N16" s="270">
        <v>-32.1</v>
      </c>
    </row>
    <row r="17" spans="1:16" x14ac:dyDescent="0.15">
      <c r="A17" s="248"/>
      <c r="B17" s="244"/>
      <c r="C17" s="244"/>
      <c r="D17" s="244"/>
      <c r="E17" s="244"/>
      <c r="F17" s="244"/>
      <c r="G17" s="1122" t="s">
        <v>170</v>
      </c>
      <c r="H17" s="1123"/>
      <c r="I17" s="1123"/>
      <c r="J17" s="1124"/>
      <c r="K17" s="268">
        <v>1162999</v>
      </c>
      <c r="L17" s="268">
        <v>173945</v>
      </c>
      <c r="M17" s="269">
        <v>167785</v>
      </c>
      <c r="N17" s="270">
        <v>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12.86</v>
      </c>
      <c r="L21" s="281">
        <v>15.11</v>
      </c>
      <c r="M21" s="282">
        <v>-2.25</v>
      </c>
      <c r="N21" s="249"/>
      <c r="O21" s="283"/>
      <c r="P21" s="279"/>
    </row>
    <row r="22" spans="1:16" s="284" customFormat="1" x14ac:dyDescent="0.15">
      <c r="A22" s="279"/>
      <c r="B22" s="249"/>
      <c r="C22" s="249"/>
      <c r="D22" s="249"/>
      <c r="E22" s="249"/>
      <c r="F22" s="249"/>
      <c r="G22" s="1114" t="s">
        <v>485</v>
      </c>
      <c r="H22" s="1115"/>
      <c r="I22" s="1115"/>
      <c r="J22" s="1116"/>
      <c r="K22" s="285">
        <v>96</v>
      </c>
      <c r="L22" s="286">
        <v>96.1</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489</v>
      </c>
      <c r="H32" s="1131"/>
      <c r="I32" s="1131"/>
      <c r="J32" s="1132"/>
      <c r="K32" s="294">
        <v>628391</v>
      </c>
      <c r="L32" s="294">
        <v>93986</v>
      </c>
      <c r="M32" s="295">
        <v>102348</v>
      </c>
      <c r="N32" s="296">
        <v>-8.1999999999999993</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v>242</v>
      </c>
      <c r="N34" s="296" t="s">
        <v>476</v>
      </c>
    </row>
    <row r="35" spans="1:16" ht="27" customHeight="1" x14ac:dyDescent="0.15">
      <c r="A35" s="248"/>
      <c r="B35" s="244"/>
      <c r="C35" s="244"/>
      <c r="D35" s="244"/>
      <c r="E35" s="244"/>
      <c r="F35" s="244"/>
      <c r="G35" s="1130" t="s">
        <v>492</v>
      </c>
      <c r="H35" s="1131"/>
      <c r="I35" s="1131"/>
      <c r="J35" s="1132"/>
      <c r="K35" s="294">
        <v>155294</v>
      </c>
      <c r="L35" s="294">
        <v>23227</v>
      </c>
      <c r="M35" s="295">
        <v>23122</v>
      </c>
      <c r="N35" s="296">
        <v>0.5</v>
      </c>
    </row>
    <row r="36" spans="1:16" ht="27" customHeight="1" x14ac:dyDescent="0.15">
      <c r="A36" s="248"/>
      <c r="B36" s="244"/>
      <c r="C36" s="244"/>
      <c r="D36" s="244"/>
      <c r="E36" s="244"/>
      <c r="F36" s="244"/>
      <c r="G36" s="1130" t="s">
        <v>493</v>
      </c>
      <c r="H36" s="1131"/>
      <c r="I36" s="1131"/>
      <c r="J36" s="1132"/>
      <c r="K36" s="294">
        <v>742</v>
      </c>
      <c r="L36" s="294">
        <v>111</v>
      </c>
      <c r="M36" s="295">
        <v>5214</v>
      </c>
      <c r="N36" s="296">
        <v>-97.9</v>
      </c>
    </row>
    <row r="37" spans="1:16" ht="13.5" customHeight="1" x14ac:dyDescent="0.15">
      <c r="A37" s="248"/>
      <c r="B37" s="244"/>
      <c r="C37" s="244"/>
      <c r="D37" s="244"/>
      <c r="E37" s="244"/>
      <c r="F37" s="244"/>
      <c r="G37" s="1130" t="s">
        <v>494</v>
      </c>
      <c r="H37" s="1131"/>
      <c r="I37" s="1131"/>
      <c r="J37" s="1132"/>
      <c r="K37" s="294">
        <v>9874</v>
      </c>
      <c r="L37" s="294">
        <v>1477</v>
      </c>
      <c r="M37" s="295">
        <v>1563</v>
      </c>
      <c r="N37" s="296">
        <v>-5.5</v>
      </c>
    </row>
    <row r="38" spans="1:16" ht="27" customHeight="1" x14ac:dyDescent="0.15">
      <c r="A38" s="248"/>
      <c r="B38" s="244"/>
      <c r="C38" s="244"/>
      <c r="D38" s="244"/>
      <c r="E38" s="244"/>
      <c r="F38" s="244"/>
      <c r="G38" s="1133" t="s">
        <v>495</v>
      </c>
      <c r="H38" s="1134"/>
      <c r="I38" s="1134"/>
      <c r="J38" s="1135"/>
      <c r="K38" s="297" t="s">
        <v>476</v>
      </c>
      <c r="L38" s="297" t="s">
        <v>476</v>
      </c>
      <c r="M38" s="298">
        <v>19</v>
      </c>
      <c r="N38" s="299" t="s">
        <v>476</v>
      </c>
      <c r="O38" s="293"/>
    </row>
    <row r="39" spans="1:16" x14ac:dyDescent="0.15">
      <c r="A39" s="248"/>
      <c r="B39" s="244"/>
      <c r="C39" s="244"/>
      <c r="D39" s="244"/>
      <c r="E39" s="244"/>
      <c r="F39" s="244"/>
      <c r="G39" s="1133" t="s">
        <v>496</v>
      </c>
      <c r="H39" s="1134"/>
      <c r="I39" s="1134"/>
      <c r="J39" s="1135"/>
      <c r="K39" s="300">
        <v>-27666</v>
      </c>
      <c r="L39" s="300">
        <v>-4138</v>
      </c>
      <c r="M39" s="301">
        <v>-4672</v>
      </c>
      <c r="N39" s="302">
        <v>-11.4</v>
      </c>
      <c r="O39" s="293"/>
    </row>
    <row r="40" spans="1:16" ht="27" customHeight="1" x14ac:dyDescent="0.15">
      <c r="A40" s="248"/>
      <c r="B40" s="244"/>
      <c r="C40" s="244"/>
      <c r="D40" s="244"/>
      <c r="E40" s="244"/>
      <c r="F40" s="244"/>
      <c r="G40" s="1130" t="s">
        <v>497</v>
      </c>
      <c r="H40" s="1131"/>
      <c r="I40" s="1131"/>
      <c r="J40" s="1132"/>
      <c r="K40" s="300">
        <v>-587621</v>
      </c>
      <c r="L40" s="300">
        <v>-87888</v>
      </c>
      <c r="M40" s="301">
        <v>-92903</v>
      </c>
      <c r="N40" s="302">
        <v>-5.4</v>
      </c>
      <c r="O40" s="293"/>
    </row>
    <row r="41" spans="1:16" x14ac:dyDescent="0.15">
      <c r="A41" s="248"/>
      <c r="B41" s="244"/>
      <c r="C41" s="244"/>
      <c r="D41" s="244"/>
      <c r="E41" s="244"/>
      <c r="F41" s="244"/>
      <c r="G41" s="1136" t="s">
        <v>281</v>
      </c>
      <c r="H41" s="1137"/>
      <c r="I41" s="1137"/>
      <c r="J41" s="1138"/>
      <c r="K41" s="294">
        <v>179014</v>
      </c>
      <c r="L41" s="300">
        <v>26774</v>
      </c>
      <c r="M41" s="301">
        <v>34934</v>
      </c>
      <c r="N41" s="302">
        <v>-23.4</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638831</v>
      </c>
      <c r="J51" s="320">
        <v>87836</v>
      </c>
      <c r="K51" s="321">
        <v>-58.9</v>
      </c>
      <c r="L51" s="322">
        <v>146140</v>
      </c>
      <c r="M51" s="323">
        <v>-24.1</v>
      </c>
      <c r="N51" s="324">
        <v>-34.799999999999997</v>
      </c>
    </row>
    <row r="52" spans="1:14" x14ac:dyDescent="0.15">
      <c r="A52" s="248"/>
      <c r="B52" s="244"/>
      <c r="C52" s="244"/>
      <c r="D52" s="244"/>
      <c r="E52" s="244"/>
      <c r="F52" s="244"/>
      <c r="G52" s="325"/>
      <c r="H52" s="326" t="s">
        <v>508</v>
      </c>
      <c r="I52" s="327">
        <v>345104</v>
      </c>
      <c r="J52" s="328">
        <v>47450</v>
      </c>
      <c r="K52" s="329">
        <v>-20.2</v>
      </c>
      <c r="L52" s="330">
        <v>75451</v>
      </c>
      <c r="M52" s="331">
        <v>-8.1999999999999993</v>
      </c>
      <c r="N52" s="332">
        <v>-12</v>
      </c>
    </row>
    <row r="53" spans="1:14" x14ac:dyDescent="0.15">
      <c r="A53" s="248"/>
      <c r="B53" s="244"/>
      <c r="C53" s="244"/>
      <c r="D53" s="244"/>
      <c r="E53" s="244"/>
      <c r="F53" s="244"/>
      <c r="G53" s="310" t="s">
        <v>509</v>
      </c>
      <c r="H53" s="311"/>
      <c r="I53" s="319">
        <v>905938</v>
      </c>
      <c r="J53" s="320">
        <v>126935</v>
      </c>
      <c r="K53" s="321">
        <v>44.5</v>
      </c>
      <c r="L53" s="322">
        <v>146641</v>
      </c>
      <c r="M53" s="323">
        <v>0.3</v>
      </c>
      <c r="N53" s="324">
        <v>44.2</v>
      </c>
    </row>
    <row r="54" spans="1:14" x14ac:dyDescent="0.15">
      <c r="A54" s="248"/>
      <c r="B54" s="244"/>
      <c r="C54" s="244"/>
      <c r="D54" s="244"/>
      <c r="E54" s="244"/>
      <c r="F54" s="244"/>
      <c r="G54" s="325"/>
      <c r="H54" s="326" t="s">
        <v>508</v>
      </c>
      <c r="I54" s="327">
        <v>190046</v>
      </c>
      <c r="J54" s="328">
        <v>26628</v>
      </c>
      <c r="K54" s="329">
        <v>-43.9</v>
      </c>
      <c r="L54" s="330">
        <v>68142</v>
      </c>
      <c r="M54" s="331">
        <v>-9.6999999999999993</v>
      </c>
      <c r="N54" s="332">
        <v>-34.200000000000003</v>
      </c>
    </row>
    <row r="55" spans="1:14" x14ac:dyDescent="0.15">
      <c r="A55" s="248"/>
      <c r="B55" s="244"/>
      <c r="C55" s="244"/>
      <c r="D55" s="244"/>
      <c r="E55" s="244"/>
      <c r="F55" s="244"/>
      <c r="G55" s="310" t="s">
        <v>510</v>
      </c>
      <c r="H55" s="311"/>
      <c r="I55" s="319">
        <v>633149</v>
      </c>
      <c r="J55" s="320">
        <v>90192</v>
      </c>
      <c r="K55" s="321">
        <v>-28.9</v>
      </c>
      <c r="L55" s="322">
        <v>174587</v>
      </c>
      <c r="M55" s="323">
        <v>19.100000000000001</v>
      </c>
      <c r="N55" s="324">
        <v>-48</v>
      </c>
    </row>
    <row r="56" spans="1:14" x14ac:dyDescent="0.15">
      <c r="A56" s="248"/>
      <c r="B56" s="244"/>
      <c r="C56" s="244"/>
      <c r="D56" s="244"/>
      <c r="E56" s="244"/>
      <c r="F56" s="244"/>
      <c r="G56" s="325"/>
      <c r="H56" s="326" t="s">
        <v>508</v>
      </c>
      <c r="I56" s="327">
        <v>274240</v>
      </c>
      <c r="J56" s="328">
        <v>39066</v>
      </c>
      <c r="K56" s="329">
        <v>46.7</v>
      </c>
      <c r="L56" s="330">
        <v>79695</v>
      </c>
      <c r="M56" s="331">
        <v>17</v>
      </c>
      <c r="N56" s="332">
        <v>29.7</v>
      </c>
    </row>
    <row r="57" spans="1:14" x14ac:dyDescent="0.15">
      <c r="A57" s="248"/>
      <c r="B57" s="244"/>
      <c r="C57" s="244"/>
      <c r="D57" s="244"/>
      <c r="E57" s="244"/>
      <c r="F57" s="244"/>
      <c r="G57" s="310" t="s">
        <v>511</v>
      </c>
      <c r="H57" s="311"/>
      <c r="I57" s="319">
        <v>867479</v>
      </c>
      <c r="J57" s="320">
        <v>126565</v>
      </c>
      <c r="K57" s="321">
        <v>40.299999999999997</v>
      </c>
      <c r="L57" s="322">
        <v>175675</v>
      </c>
      <c r="M57" s="323">
        <v>0.6</v>
      </c>
      <c r="N57" s="324">
        <v>39.700000000000003</v>
      </c>
    </row>
    <row r="58" spans="1:14" x14ac:dyDescent="0.15">
      <c r="A58" s="248"/>
      <c r="B58" s="244"/>
      <c r="C58" s="244"/>
      <c r="D58" s="244"/>
      <c r="E58" s="244"/>
      <c r="F58" s="244"/>
      <c r="G58" s="325"/>
      <c r="H58" s="326" t="s">
        <v>508</v>
      </c>
      <c r="I58" s="327">
        <v>393278</v>
      </c>
      <c r="J58" s="328">
        <v>57379</v>
      </c>
      <c r="K58" s="329">
        <v>46.9</v>
      </c>
      <c r="L58" s="330">
        <v>87698</v>
      </c>
      <c r="M58" s="331">
        <v>10</v>
      </c>
      <c r="N58" s="332">
        <v>36.9</v>
      </c>
    </row>
    <row r="59" spans="1:14" x14ac:dyDescent="0.15">
      <c r="A59" s="248"/>
      <c r="B59" s="244"/>
      <c r="C59" s="244"/>
      <c r="D59" s="244"/>
      <c r="E59" s="244"/>
      <c r="F59" s="244"/>
      <c r="G59" s="310" t="s">
        <v>512</v>
      </c>
      <c r="H59" s="311"/>
      <c r="I59" s="319">
        <v>1431305</v>
      </c>
      <c r="J59" s="320">
        <v>214075</v>
      </c>
      <c r="K59" s="321">
        <v>69.099999999999994</v>
      </c>
      <c r="L59" s="322">
        <v>162193</v>
      </c>
      <c r="M59" s="323">
        <v>-7.7</v>
      </c>
      <c r="N59" s="324">
        <v>76.8</v>
      </c>
    </row>
    <row r="60" spans="1:14" x14ac:dyDescent="0.15">
      <c r="A60" s="248"/>
      <c r="B60" s="244"/>
      <c r="C60" s="244"/>
      <c r="D60" s="244"/>
      <c r="E60" s="244"/>
      <c r="F60" s="244"/>
      <c r="G60" s="325"/>
      <c r="H60" s="326" t="s">
        <v>508</v>
      </c>
      <c r="I60" s="333">
        <v>936115</v>
      </c>
      <c r="J60" s="328">
        <v>140011</v>
      </c>
      <c r="K60" s="329">
        <v>144</v>
      </c>
      <c r="L60" s="330">
        <v>79985</v>
      </c>
      <c r="M60" s="331">
        <v>-8.8000000000000007</v>
      </c>
      <c r="N60" s="332">
        <v>152.80000000000001</v>
      </c>
    </row>
    <row r="61" spans="1:14" x14ac:dyDescent="0.15">
      <c r="A61" s="248"/>
      <c r="B61" s="244"/>
      <c r="C61" s="244"/>
      <c r="D61" s="244"/>
      <c r="E61" s="244"/>
      <c r="F61" s="244"/>
      <c r="G61" s="310" t="s">
        <v>513</v>
      </c>
      <c r="H61" s="334"/>
      <c r="I61" s="335">
        <v>895340</v>
      </c>
      <c r="J61" s="336">
        <v>129121</v>
      </c>
      <c r="K61" s="337">
        <v>13.2</v>
      </c>
      <c r="L61" s="338">
        <v>161047</v>
      </c>
      <c r="M61" s="339">
        <v>-2.4</v>
      </c>
      <c r="N61" s="324">
        <v>15.6</v>
      </c>
    </row>
    <row r="62" spans="1:14" x14ac:dyDescent="0.15">
      <c r="A62" s="248"/>
      <c r="B62" s="244"/>
      <c r="C62" s="244"/>
      <c r="D62" s="244"/>
      <c r="E62" s="244"/>
      <c r="F62" s="244"/>
      <c r="G62" s="325"/>
      <c r="H62" s="326" t="s">
        <v>508</v>
      </c>
      <c r="I62" s="327">
        <v>427757</v>
      </c>
      <c r="J62" s="328">
        <v>62107</v>
      </c>
      <c r="K62" s="329">
        <v>34.700000000000003</v>
      </c>
      <c r="L62" s="330">
        <v>78194</v>
      </c>
      <c r="M62" s="331">
        <v>0.1</v>
      </c>
      <c r="N62" s="332">
        <v>34.6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14.6</v>
      </c>
      <c r="G47" s="12">
        <v>13.2</v>
      </c>
      <c r="H47" s="12">
        <v>18.32</v>
      </c>
      <c r="I47" s="12">
        <v>24.17</v>
      </c>
      <c r="J47" s="13">
        <v>23.43</v>
      </c>
    </row>
    <row r="48" spans="2:10" ht="57.75" customHeight="1" x14ac:dyDescent="0.15">
      <c r="B48" s="14"/>
      <c r="C48" s="1141" t="s">
        <v>4</v>
      </c>
      <c r="D48" s="1141"/>
      <c r="E48" s="1142"/>
      <c r="F48" s="15">
        <v>2.87</v>
      </c>
      <c r="G48" s="16">
        <v>10.19</v>
      </c>
      <c r="H48" s="16">
        <v>4.1500000000000004</v>
      </c>
      <c r="I48" s="16">
        <v>8.31</v>
      </c>
      <c r="J48" s="17">
        <v>14.16</v>
      </c>
    </row>
    <row r="49" spans="2:10" ht="57.75" customHeight="1" thickBot="1" x14ac:dyDescent="0.2">
      <c r="B49" s="18"/>
      <c r="C49" s="1143" t="s">
        <v>5</v>
      </c>
      <c r="D49" s="1143"/>
      <c r="E49" s="1144"/>
      <c r="F49" s="19" t="s">
        <v>520</v>
      </c>
      <c r="G49" s="20">
        <v>6.09</v>
      </c>
      <c r="H49" s="20" t="s">
        <v>521</v>
      </c>
      <c r="I49" s="20">
        <v>9.27</v>
      </c>
      <c r="J49" s="21">
        <v>6.11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近藤 桂太</cp:lastModifiedBy>
  <cp:lastPrinted>2017-02-27T08:33:51Z</cp:lastPrinted>
  <dcterms:created xsi:type="dcterms:W3CDTF">2017-01-25T01:39:42Z</dcterms:created>
  <dcterms:modified xsi:type="dcterms:W3CDTF">2017-02-28T05:02:40Z</dcterms:modified>
  <cp:category/>
</cp:coreProperties>
</file>