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S:\非共有\02総務\12総務\23財政\財政\25財政情報開示\R5決算\070828_令和５年度財政状況資料集（追加分）の作成及び提出について（地方公会計関係）\04_情報発信（HP）\"/>
    </mc:Choice>
  </mc:AlternateContent>
  <xr:revisionPtr revIDLastSave="0" documentId="13_ncr:1_{C2B95981-DF72-46C5-A9A6-8364EE53F874}" xr6:coauthVersionLast="47" xr6:coauthVersionMax="47" xr10:uidLastSave="{00000000-0000-0000-0000-000000000000}"/>
  <bookViews>
    <workbookView xWindow="28680" yWindow="-6150" windowWidth="29040" windowHeight="18240" tabRatio="89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C35" i="10"/>
  <c r="CO34" i="10"/>
  <c r="CO35" i="10" s="1"/>
  <c r="CO36" i="10" s="1"/>
  <c r="CO37" i="10" s="1"/>
  <c r="BW34" i="10"/>
  <c r="BW35" i="10" s="1"/>
  <c r="BW36" i="10" s="1"/>
  <c r="BW37" i="10" s="1"/>
  <c r="BW38" i="10" s="1"/>
  <c r="BW39" i="10" s="1"/>
  <c r="BW40" i="10" s="1"/>
  <c r="U34" i="10"/>
  <c r="U35" i="10" s="1"/>
  <c r="BE34"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<sst xmlns="http://schemas.openxmlformats.org/spreadsheetml/2006/main" count="1106" uniqueCount="576">
  <si>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</si>
  <si>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</si>
  <si>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</si>
  <si>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</si>
  <si>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</si>
  <si>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</si>
  <si>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</si>
  <si>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</si>
  <si>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</si>
  <si>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</si>
  <si>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</si>
  <si>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</si>
  <si>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</si>
  <si>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</si>
  <si>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</si>
  <si>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</si>
  <si>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</si>
  <si>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</si>
  <si>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</si>
  <si>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</si>
  <si>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</si>
  <si>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</si>
  <si>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</si>
  <si>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</si>
  <si>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</si>
  <si>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</si>
  <si>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</si>
  <si>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</si>
  <si>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</si>
  <si>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</si>
  <si>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</si>
  <si>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</si>
  <si>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</si>
  <si>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</si>
  <si>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</si>
  <si>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</si>
  <si>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</si>
  <si>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</si>
  <si>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</si>
  <si>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</si>
  <si>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</si>
  <si>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</si>
  <si>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</si>
  <si>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</si>
  <si>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</si>
  <si>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</si>
  <si>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</si>
  <si>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</si>
  <si>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</si>
  <si>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</si>
  <si>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</si>
  <si>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</si>
  <si>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</si>
  <si>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</si>
  <si>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</si>
  <si>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</si>
  <si>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</si>
  <si>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</si>
  <si>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</si>
  <si>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</si>
  <si>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</si>
  <si>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</si>
  <si>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</si>
  <si>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</si>
  <si>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</si>
  <si>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</si>
  <si>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</si>
  <si>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</si>
  <si>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</si>
  <si>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</si>
  <si>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</si>
  <si>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</si>
  <si>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</si>
  <si>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</si>
  <si>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</si>
  <si>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</si>
  <si>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</si>
  <si>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</si>
  <si>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</si>
  <si>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</si>
  <si>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</si>
  <si>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</si>
  <si>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</si>
  <si>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</si>
  <si>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</si>
  <si>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</si>
  <si>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</si>
  <si>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</si>
  <si>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</si>
  <si>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</si>
  <si>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</si>
  <si>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</si>
  <si>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</si>
  <si>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</si>
  <si>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葛巻町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</si>
  <si>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</si>
  <si>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</si>
  <si>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</si>
  <si>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</si>
  <si>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</si>
  <si>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</si>
  <si>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</si>
  <si>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</si>
  <si>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</si>
  <si>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</si>
  <si>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</si>
  <si>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</si>
  <si>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</si>
  <si>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</si>
  <si>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</si>
  <si>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</si>
  <si>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</si>
  <si>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</si>
  <si>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</si>
  <si>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</si>
  <si>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</si>
  <si>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</si>
  <si>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</si>
  <si>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</si>
  <si>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</si>
  <si>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</si>
  <si>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</si>
  <si>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</si>
  <si>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</si>
  <si>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</si>
  <si>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</si>
  <si>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</si>
  <si>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</si>
  <si>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</si>
  <si>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</si>
  <si>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</si>
  <si>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</si>
  <si>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</si>
  <si>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</si>
  <si>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</si>
  <si>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</si>
  <si>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</si>
  <si>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</si>
  <si>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</si>
  <si>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</si>
  <si>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</si>
  <si>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</si>
  <si>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</si>
  <si>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</si>
  <si>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</si>
  <si>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</si>
  <si>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</si>
  <si>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</si>
  <si>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</si>
  <si>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</si>
  <si>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</si>
  <si>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</si>
  <si>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</si>
  <si>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</si>
  <si>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</si>
  <si>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</si>
  <si>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</si>
  <si>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</si>
  <si>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</si>
  <si>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</si>
  <si>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</si>
  <si>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</si>
  <si>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</si>
  <si>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</si>
  <si>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</si>
  <si>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</si>
  <si>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</si>
  <si>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</si>
  <si>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</si>
  <si>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</si>
  <si>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</si>
  <si>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</si>
  <si>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</si>
  <si>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</si>
  <si>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</si>
  <si>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</si>
  <si>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</si>
  <si>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</si>
  <si>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</si>
  <si>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</si>
  <si>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</si>
  <si>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</si>
  <si>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</si>
  <si>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</si>
  <si>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</si>
  <si>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</si>
  <si>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</si>
  <si>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</si>
  <si>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</si>
  <si>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</si>
  <si>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</si>
  <si>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</si>
  <si>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</si>
  <si>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</si>
  <si>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</si>
  <si>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</si>
  <si>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</si>
  <si>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</si>
  <si>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</si>
  <si>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</si>
  <si>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</si>
  <si>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</si>
  <si>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岩手県葛巻町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</si>
  <si>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</si>
  <si>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</si>
  <si>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</si>
  <si>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</si>
  <si>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</si>
  <si>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</si>
  <si>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</si>
  <si>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</si>
  <si>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</si>
  <si>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</si>
  <si>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</si>
  <si>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</si>
  <si>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</si>
  <si>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</si>
  <si>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</si>
  <si>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</si>
  <si>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</si>
  <si>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</si>
  <si>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</si>
  <si>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</si>
  <si>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</si>
  <si>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</si>
  <si>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</si>
  <si>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</si>
  <si>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</si>
  <si>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</si>
  <si>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</si>
  <si>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</si>
  <si>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</si>
  <si>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</si>
  <si>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</si>
  <si>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</si>
  <si>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</si>
  <si>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</si>
  <si>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</si>
  <si>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</si>
  <si>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</si>
  <si>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</si>
  <si>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</si>
  <si>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</si>
  <si>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</si>
  <si>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</si>
  <si>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</si>
  <si>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</si>
  <si>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</si>
  <si>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</si>
  <si>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</si>
  <si>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</si>
  <si>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</si>
  <si>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</si>
  <si>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</si>
  <si>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</si>
  <si>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</si>
  <si>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</si>
  <si>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</si>
  <si>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</si>
  <si>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</si>
  <si>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</si>
  <si>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</si>
  <si>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</si>
  <si>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</si>
  <si>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</si>
  <si>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</si>
  <si>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</si>
  <si>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</si>
  <si>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</si>
  <si>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</si>
  <si>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</si>
  <si>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</si>
  <si>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</si>
  <si>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</si>
  <si>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</si>
  <si>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</si>
  <si>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</si>
  <si>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</si>
  <si>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</si>
  <si>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</si>
  <si>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</si>
  <si>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</si>
  <si>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</si>
  <si>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</si>
  <si>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</si>
  <si>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</si>
  <si>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</si>
  <si>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</si>
  <si>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</si>
  <si>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</si>
  <si>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</si>
  <si>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</si>
  <si>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</si>
  <si>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</si>
  <si>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</si>
  <si>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</si>
  <si>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</si>
  <si>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</si>
  <si>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</si>
  <si>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</si>
  <si>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</si>
  <si>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</si>
  <si>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</si>
  <si>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</si>
  <si>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</si>
  <si>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</si>
  <si>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</si>
  <si>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</si>
  <si>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</si>
  <si>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</si>
  <si>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</si>
  <si>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</si>
  <si>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</si>
  <si>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</si>
  <si>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</si>
  <si>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</si>
  <si>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</si>
  <si>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</si>
  <si>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</si>
  <si>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</si>
  <si>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</si>
  <si>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</si>
  <si>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</si>
  <si>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</si>
  <si>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</si>
  <si>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</si>
  <si>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</si>
  <si>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</si>
  <si>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</si>
  <si>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</si>
  <si>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</si>
  <si>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</si>
  <si>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</si>
  <si>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</si>
  <si>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</si>
  <si>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</si>
  <si>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</si>
  <si>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</si>
  <si>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</si>
  <si>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</si>
  <si>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</si>
  <si>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</si>
  <si>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</si>
  <si>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</si>
  <si>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</si>
  <si>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</si>
  <si>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</si>
  <si>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</si>
  <si>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</si>
  <si>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</si>
  <si>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</si>
  <si>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</si>
  <si>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</si>
  <si>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岩手県葛巻町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</si>
  <si>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</si>
  <si>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</si>
  <si>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</si>
  <si>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</si>
  <si>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</si>
  <si>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</si>
  <si>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</si>
  <si>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</si>
  <si>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</si>
  <si>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</si>
  <si>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</si>
  <si>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</si>
  <si>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</si>
  <si>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</si>
  <si>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</si>
  <si>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</si>
  <si>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</si>
  <si>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</si>
  <si>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</si>
  <si>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</si>
  <si>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</si>
  <si>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</si>
  <si>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</si>
  <si>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</si>
  <si>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</si>
  <si>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</si>
  <si>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</si>
  <si>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</si>
  <si>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</si>
  <si>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</si>
  <si>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</si>
  <si>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</si>
  <si>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</si>
  <si>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</si>
  <si>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</si>
  <si>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国民健康保険病院事業会計</t>
    <phoneticPr fontId="5"/>
  </si>
  <si>
    <t>法適用企業</t>
    <phoneticPr fontId="5"/>
  </si>
  <si>
    <t>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</si>
  <si>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</si>
  <si>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</si>
  <si>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</si>
  <si>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</si>
  <si>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</si>
  <si>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</si>
  <si>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</si>
  <si>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</si>
  <si>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</si>
  <si>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</si>
  <si>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</si>
  <si>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</si>
  <si>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</si>
  <si>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</si>
  <si>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</si>
  <si>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</si>
  <si>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</si>
  <si>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</si>
  <si>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</si>
  <si>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</si>
  <si>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</si>
  <si>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</si>
  <si>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</si>
  <si>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</si>
  <si>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</si>
  <si>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</si>
  <si>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</si>
  <si>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</si>
  <si>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</si>
  <si>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</si>
  <si>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</si>
  <si>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</si>
  <si>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</si>
  <si>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</si>
  <si>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</si>
  <si>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</si>
  <si>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</si>
  <si>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</si>
  <si>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</si>
  <si>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</si>
  <si>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</si>
  <si>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</si>
  <si>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</si>
  <si>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</si>
  <si>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</si>
  <si>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</si>
  <si>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</si>
  <si>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</si>
  <si>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</si>
  <si>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</si>
  <si>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</si>
  <si>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</si>
  <si>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</si>
  <si>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葛巻町国民健康保険病院事業会計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</si>
  <si>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</si>
  <si>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</si>
  <si>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葛巻町農業集落排水事業特別会計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</si>
  <si>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</si>
  <si>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葛巻町水道事業会計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</si>
  <si>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</si>
  <si>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</si>
  <si>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</si>
  <si>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</si>
  <si>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</si>
  <si>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</si>
  <si>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</si>
  <si>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</si>
  <si>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</si>
  <si>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</si>
  <si>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</si>
  <si>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</si>
  <si>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</si>
  <si>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</si>
  <si>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</si>
  <si>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</si>
  <si>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</si>
  <si>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</si>
  <si>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</si>
  <si>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</si>
  <si>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</si>
  <si>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</si>
  <si>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</si>
  <si>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</si>
  <si>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</si>
  <si>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</si>
  <si>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</si>
  <si>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</si>
  <si>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</si>
  <si>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</si>
  <si>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</si>
  <si>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</si>
  <si>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</si>
  <si>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</si>
  <si>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</si>
  <si>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</si>
  <si>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</si>
  <si>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</si>
  <si>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</si>
  <si>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</si>
  <si>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</si>
  <si>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</si>
  <si>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</si>
  <si>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</si>
  <si>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</si>
  <si>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</si>
  <si>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</si>
  <si>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</si>
  <si>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</si>
  <si>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</si>
  <si>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</si>
  <si>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</si>
  <si>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</si>
  <si>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</si>
  <si>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</si>
  <si>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</si>
  <si>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</si>
  <si>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</si>
  <si>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</si>
  <si>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</si>
  <si>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</si>
  <si>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</si>
  <si>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</si>
  <si>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</si>
  <si>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</si>
  <si>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</si>
  <si>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</si>
  <si>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</si>
  <si>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</si>
  <si>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</si>
  <si>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</si>
  <si>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</si>
  <si>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</si>
  <si>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</si>
  <si>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</si>
  <si>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</si>
  <si>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</si>
  <si>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</si>
  <si>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</si>
  <si>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</si>
  <si>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</si>
  <si>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0.68</t>
  </si>
  <si>
    <t>▲ 2.74</t>
  </si>
  <si>
    <t>国民健康保険病院事業会計</t>
  </si>
  <si>
    <t>一般会計</t>
  </si>
  <si>
    <t>水道事業会計</t>
  </si>
  <si>
    <t>農業集落排水事業特別会計</t>
  </si>
  <si>
    <t>国民健康保険事業勘定特別会計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</si>
  <si>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</si>
  <si>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</si>
  <si>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</si>
  <si>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</si>
  <si>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</si>
  <si>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</si>
  <si>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</si>
  <si>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</si>
  <si>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</si>
  <si>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5"/>
  </si>
  <si>
    <t>岩手県市町村総合事務組合（特別会計）</t>
    <rPh sb="0" eb="3">
      <t>イワテケン</t>
    </rPh>
    <rPh sb="3" eb="6">
      <t>シチョウソン</t>
    </rPh>
    <rPh sb="6" eb="8">
      <t>ソウゴウ</t>
    </rPh>
    <rPh sb="8" eb="10">
      <t>ジム</t>
    </rPh>
    <rPh sb="10" eb="12">
      <t>クミアイ</t>
    </rPh>
    <rPh sb="13" eb="17">
      <t>トクベツカイケイ</t>
    </rPh>
    <phoneticPr fontId="5"/>
  </si>
  <si>
    <t>盛岡北部行政事務組合（一般会計）</t>
    <rPh sb="0" eb="2">
      <t>モリオカ</t>
    </rPh>
    <rPh sb="2" eb="4">
      <t>ホクブ</t>
    </rPh>
    <rPh sb="4" eb="6">
      <t>ギョウセイ</t>
    </rPh>
    <rPh sb="6" eb="8">
      <t>ジム</t>
    </rPh>
    <rPh sb="8" eb="10">
      <t>クミアイ</t>
    </rPh>
    <rPh sb="11" eb="13">
      <t>イッパン</t>
    </rPh>
    <rPh sb="13" eb="15">
      <t>カイケイ</t>
    </rPh>
    <phoneticPr fontId="5"/>
  </si>
  <si>
    <t>盛岡北部行政事務組合（介護保険事業）</t>
    <rPh sb="0" eb="2">
      <t>モリオカ</t>
    </rPh>
    <rPh sb="2" eb="4">
      <t>ホクブ</t>
    </rPh>
    <rPh sb="4" eb="6">
      <t>ギョウセイ</t>
    </rPh>
    <rPh sb="6" eb="8">
      <t>ジム</t>
    </rPh>
    <rPh sb="8" eb="10">
      <t>クミアイ</t>
    </rPh>
    <rPh sb="11" eb="13">
      <t>カイゴ</t>
    </rPh>
    <rPh sb="13" eb="15">
      <t>ホケン</t>
    </rPh>
    <rPh sb="15" eb="17">
      <t>ジギョウ</t>
    </rPh>
    <phoneticPr fontId="5"/>
  </si>
  <si>
    <t>盛岡地区広域消防組合</t>
    <rPh sb="0" eb="2">
      <t>モリオカ</t>
    </rPh>
    <rPh sb="2" eb="4">
      <t>チク</t>
    </rPh>
    <rPh sb="4" eb="6">
      <t>コウイキ</t>
    </rPh>
    <rPh sb="6" eb="8">
      <t>ショウボウ</t>
    </rPh>
    <rPh sb="8" eb="10">
      <t>クミアイ</t>
    </rPh>
    <phoneticPr fontId="5"/>
  </si>
  <si>
    <t>岩手県後期高齢者医療広域連合（一般会計）</t>
    <rPh sb="0" eb="3">
      <t>イワテケン</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</si>
  <si>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岩手県後期高齢者医療広域連合（特別会計）</t>
    <rPh sb="0" eb="3">
      <t>イワテケン</t>
    </rPh>
    <rPh sb="3" eb="5">
      <t>コウキ</t>
    </rPh>
    <rPh sb="5" eb="7">
      <t>コウレイ</t>
    </rPh>
    <rPh sb="7" eb="8">
      <t>シャ</t>
    </rPh>
    <rPh sb="8" eb="10">
      <t>イリョウ</t>
    </rPh>
    <rPh sb="10" eb="12">
      <t>コウイキ</t>
    </rPh>
    <rPh sb="12" eb="14">
      <t>レンゴウ</t>
    </rPh>
    <rPh sb="15" eb="19">
      <t>トクベツカイケイ</t>
    </rPh>
    <phoneticPr fontId="5"/>
  </si>
  <si>
    <t>（社）葛巻町畜産開発公社</t>
    <rPh sb="1" eb="2">
      <t>シャ</t>
    </rPh>
    <rPh sb="3" eb="6">
      <t>クズマキマチ</t>
    </rPh>
    <rPh sb="6" eb="8">
      <t>チクサン</t>
    </rPh>
    <rPh sb="8" eb="10">
      <t>カイハツ</t>
    </rPh>
    <rPh sb="10" eb="12">
      <t>コウシャ</t>
    </rPh>
    <phoneticPr fontId="28"/>
  </si>
  <si>
    <t>(株)岩手くずまきワイン</t>
  </si>
  <si>
    <t>葛巻町森林組合</t>
  </si>
  <si>
    <t>(株)グリーンテージくずまき</t>
  </si>
  <si>
    <t>公共施設等整備基金</t>
  </si>
  <si>
    <t>地域づくり振興基金</t>
  </si>
  <si>
    <t>生きがい長寿基金</t>
  </si>
  <si>
    <t>森林環境譲与税基金</t>
  </si>
  <si>
    <t>葛巻町ふるさとづくり基金</t>
    <rPh sb="0" eb="3">
      <t>クズマキマチ</t>
    </rPh>
    <rPh sb="10" eb="12">
      <t>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</si>
  <si>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</si>
  <si>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</si>
  <si>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</si>
  <si>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現在高の増加により将来負担額が増加した一方で、公債費のうち基準財政需要額参入見込額及び基金残高の増加により、将来負担額が充当可能財源を下回ったため、将来負担比率は「比率なし」となったもの。
　減価償却率は類似団体平均を下回ったが、依然として高い状況であり、公共施設等の老朽化が進んでいる状況であることを示している。
　今後、老朽化施設の更新費用の増嵩が見込まれることから、中長期的には将来負担比率が上昇していくものと推計している。
　老朽化した公共施設等の複合化及び集約化を図るなど、施設の更新費用抑制に努め、将来世代に過大な負担が生じることのないよう留意が必要である。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</si>
  <si>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</si>
  <si>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</si>
  <si>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</si>
  <si>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</si>
  <si>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</si>
  <si>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</si>
  <si>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実質公債費率は7.4％で、類似団体平均の9.3％を下回っている状況である。
　一方で、当町の公共施設の状況は、類似団体と比較し老朽化が進んでいることから、今後、老朽化施設の更新費用の増嵩に伴い、新規地方債発行額が増加していく見込みであり、実質公債費比率及び将来負担比率についても上昇していくものと推計している。
　老朽化した施設の複合化及び集約化を図るなど、公共施設の更新費用抑制に努め、これまで以上に公債費の適正化に取り組むことが必要である。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</si>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</sst>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3"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ECA46919-9982-4E6D-93F9-49962CDE1B3E}"/>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53EABFD8-A442-433E-AC7B-46385FB3B6AF}"/>
    <cellStyle name="標準 7 2" xfId="23" xr:uid="{F43263C0-2F56-450F-B1B8-D24415B1DCE2}"/>
    <cellStyle name="標準 8" xfId="22" xr:uid="{C613CD6F-1E1D-49C9-99E4-24BD7FB4F62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5ECF-42E6-9CC6-EE251BEAA4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172009</c:v>
                </c:pt>
                <c:pt idx="1">
                  <c:v>433915</c:v>
                </c:pt>
                <c:pt idx="2">
                  <c:v>392167</c:v>
                </c:pt>
                <c:pt idx="3">
                  <c:v>598861</c:v>
                </c:pt>
                <c:pt idx="4">
                  <c:v>315916</c:v>
                </c:pt>
              </c:numCache>
            </c:numRef>
          </c:val>
          <c:smooth val="0"/>
          <c:extLst>
            <c:ext xmlns:c16="http://schemas.microsoft.com/office/drawing/2014/chart" uri="{C3380CC4-5D6E-409C-BE32-E72D297353CC}">
              <c16:uniqueId val="{00000001-5ECF-42E6-9CC6-EE251BEAA4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13.59</c:v>
                </c:pt>
                <c:pt idx="1">
                  <c:v>14.52</c:v>
                </c:pt>
                <c:pt idx="2">
                  <c:v>6.47</c:v>
                </c:pt>
                <c:pt idx="3">
                  <c:v>13.3</c:v>
                </c:pt>
                <c:pt idx="4">
                  <c:v>3.53</c:v>
                </c:pt>
              </c:numCache>
            </c:numRef>
          </c:val>
          <c:extLst>
            <c:ext xmlns:c16="http://schemas.microsoft.com/office/drawing/2014/chart" uri="{C3380CC4-5D6E-409C-BE32-E72D297353CC}">
              <c16:uniqueId val="{00000000-B817-464E-A3FF-D54910D440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22.84</c:v>
                </c:pt>
                <c:pt idx="1">
                  <c:v>20.6</c:v>
                </c:pt>
                <c:pt idx="2">
                  <c:v>18.899999999999999</c:v>
                </c:pt>
                <c:pt idx="3">
                  <c:v>18.559999999999999</c:v>
                </c:pt>
                <c:pt idx="4">
                  <c:v>21.7</c:v>
                </c:pt>
              </c:numCache>
            </c:numRef>
          </c:val>
          <c:extLst>
            <c:ext xmlns:c16="http://schemas.microsoft.com/office/drawing/2014/chart" uri="{C3380CC4-5D6E-409C-BE32-E72D297353CC}">
              <c16:uniqueId val="{00000001-B817-464E-A3FF-D54910D440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9.49</c:v>
                </c:pt>
                <c:pt idx="1">
                  <c:v>6.09</c:v>
                </c:pt>
                <c:pt idx="2">
                  <c:v>-0.68</c:v>
                </c:pt>
                <c:pt idx="3">
                  <c:v>14.12</c:v>
                </c:pt>
                <c:pt idx="4">
                  <c:v>-2.74</c:v>
                </c:pt>
              </c:numCache>
            </c:numRef>
          </c:val>
          <c:smooth val="0"/>
          <c:extLst>
            <c:ext xmlns:c16="http://schemas.microsoft.com/office/drawing/2014/chart" uri="{C3380CC4-5D6E-409C-BE32-E72D297353CC}">
              <c16:uniqueId val="{00000002-B817-464E-A3FF-D54910D440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FDE-43E4-9EAE-397A2B7628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DE-43E4-9EAE-397A2B7628B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FDE-43E4-9EAE-397A2B7628B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FDE-43E4-9EAE-397A2B7628B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c:v>
                </c:pt>
                <c:pt idx="2">
                  <c:v>#N/A</c:v>
                </c:pt>
                <c:pt idx="3">
                  <c:v>0.09</c:v>
                </c:pt>
                <c:pt idx="4">
                  <c:v>#N/A</c:v>
                </c:pt>
                <c:pt idx="5">
                  <c:v>0.09</c:v>
                </c:pt>
                <c:pt idx="6">
                  <c:v>#N/A</c:v>
                </c:pt>
                <c:pt idx="7">
                  <c:v>0.09</c:v>
                </c:pt>
                <c:pt idx="8">
                  <c:v>#N/A</c:v>
                </c:pt>
                <c:pt idx="9">
                  <c:v>0.09</c:v>
                </c:pt>
              </c:numCache>
            </c:numRef>
          </c:val>
          <c:extLst>
            <c:ext xmlns:c16="http://schemas.microsoft.com/office/drawing/2014/chart" uri="{C3380CC4-5D6E-409C-BE32-E72D297353CC}">
              <c16:uniqueId val="{00000004-2FDE-43E4-9EAE-397A2B7628B9}"/>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0.96</c:v>
                </c:pt>
                <c:pt idx="2">
                  <c:v>#N/A</c:v>
                </c:pt>
                <c:pt idx="3">
                  <c:v>1.05</c:v>
                </c:pt>
                <c:pt idx="4">
                  <c:v>#N/A</c:v>
                </c:pt>
                <c:pt idx="5">
                  <c:v>0.3</c:v>
                </c:pt>
                <c:pt idx="6">
                  <c:v>#N/A</c:v>
                </c:pt>
                <c:pt idx="7">
                  <c:v>0.25</c:v>
                </c:pt>
                <c:pt idx="8">
                  <c:v>#N/A</c:v>
                </c:pt>
                <c:pt idx="9">
                  <c:v>0.21</c:v>
                </c:pt>
              </c:numCache>
            </c:numRef>
          </c:val>
          <c:extLst>
            <c:ext xmlns:c16="http://schemas.microsoft.com/office/drawing/2014/chart" uri="{C3380CC4-5D6E-409C-BE32-E72D297353CC}">
              <c16:uniqueId val="{00000005-2FDE-43E4-9EAE-397A2B7628B9}"/>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0.16</c:v>
                </c:pt>
                <c:pt idx="2">
                  <c:v>#N/A</c:v>
                </c:pt>
                <c:pt idx="3">
                  <c:v>0.16</c:v>
                </c:pt>
                <c:pt idx="4">
                  <c:v>#N/A</c:v>
                </c:pt>
                <c:pt idx="5">
                  <c:v>0.12</c:v>
                </c:pt>
                <c:pt idx="6">
                  <c:v>#N/A</c:v>
                </c:pt>
                <c:pt idx="7">
                  <c:v>0.1</c:v>
                </c:pt>
                <c:pt idx="8">
                  <c:v>#N/A</c:v>
                </c:pt>
                <c:pt idx="9">
                  <c:v>0.3</c:v>
                </c:pt>
              </c:numCache>
            </c:numRef>
          </c:val>
          <c:extLst>
            <c:ext xmlns:c16="http://schemas.microsoft.com/office/drawing/2014/chart" uri="{C3380CC4-5D6E-409C-BE32-E72D297353CC}">
              <c16:uniqueId val="{00000006-2FDE-43E4-9EAE-397A2B7628B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5.43</c:v>
                </c:pt>
                <c:pt idx="2">
                  <c:v>#N/A</c:v>
                </c:pt>
                <c:pt idx="3">
                  <c:v>4.87</c:v>
                </c:pt>
                <c:pt idx="4">
                  <c:v>#N/A</c:v>
                </c:pt>
                <c:pt idx="5">
                  <c:v>3.94</c:v>
                </c:pt>
                <c:pt idx="6">
                  <c:v>#N/A</c:v>
                </c:pt>
                <c:pt idx="7">
                  <c:v>3.46</c:v>
                </c:pt>
                <c:pt idx="8">
                  <c:v>#N/A</c:v>
                </c:pt>
                <c:pt idx="9">
                  <c:v>2.82</c:v>
                </c:pt>
              </c:numCache>
            </c:numRef>
          </c:val>
          <c:extLst>
            <c:ext xmlns:c16="http://schemas.microsoft.com/office/drawing/2014/chart" uri="{C3380CC4-5D6E-409C-BE32-E72D297353CC}">
              <c16:uniqueId val="{00000007-2FDE-43E4-9EAE-397A2B7628B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13.58</c:v>
                </c:pt>
                <c:pt idx="2">
                  <c:v>#N/A</c:v>
                </c:pt>
                <c:pt idx="3">
                  <c:v>14.51</c:v>
                </c:pt>
                <c:pt idx="4">
                  <c:v>#N/A</c:v>
                </c:pt>
                <c:pt idx="5">
                  <c:v>6.47</c:v>
                </c:pt>
                <c:pt idx="6">
                  <c:v>#N/A</c:v>
                </c:pt>
                <c:pt idx="7">
                  <c:v>13.29</c:v>
                </c:pt>
                <c:pt idx="8">
                  <c:v>#N/A</c:v>
                </c:pt>
                <c:pt idx="9">
                  <c:v>3.53</c:v>
                </c:pt>
              </c:numCache>
            </c:numRef>
          </c:val>
          <c:extLst>
            <c:ext xmlns:c16="http://schemas.microsoft.com/office/drawing/2014/chart" uri="{C3380CC4-5D6E-409C-BE32-E72D297353CC}">
              <c16:uniqueId val="{00000008-2FDE-43E4-9EAE-397A2B7628B9}"/>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18.87</c:v>
                </c:pt>
                <c:pt idx="2">
                  <c:v>#N/A</c:v>
                </c:pt>
                <c:pt idx="3">
                  <c:v>18.62</c:v>
                </c:pt>
                <c:pt idx="4">
                  <c:v>#N/A</c:v>
                </c:pt>
                <c:pt idx="5">
                  <c:v>18.149999999999999</c:v>
                </c:pt>
                <c:pt idx="6">
                  <c:v>#N/A</c:v>
                </c:pt>
                <c:pt idx="7">
                  <c:v>19.100000000000001</c:v>
                </c:pt>
                <c:pt idx="8">
                  <c:v>#N/A</c:v>
                </c:pt>
                <c:pt idx="9">
                  <c:v>18.53</c:v>
                </c:pt>
              </c:numCache>
            </c:numRef>
          </c:val>
          <c:extLst>
            <c:ext xmlns:c16="http://schemas.microsoft.com/office/drawing/2014/chart" uri="{C3380CC4-5D6E-409C-BE32-E72D297353CC}">
              <c16:uniqueId val="{00000009-2FDE-43E4-9EAE-397A2B7628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601</c:v>
                </c:pt>
                <c:pt idx="5">
                  <c:v>649</c:v>
                </c:pt>
                <c:pt idx="8">
                  <c:v>725</c:v>
                </c:pt>
                <c:pt idx="11">
                  <c:v>775</c:v>
                </c:pt>
                <c:pt idx="14">
                  <c:v>819</c:v>
                </c:pt>
              </c:numCache>
            </c:numRef>
          </c:val>
          <c:extLst>
            <c:ext xmlns:c16="http://schemas.microsoft.com/office/drawing/2014/chart" uri="{C3380CC4-5D6E-409C-BE32-E72D297353CC}">
              <c16:uniqueId val="{00000000-5C2B-4125-AAD9-0B536DD9D7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2B-4125-AAD9-0B536DD9D7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7</c:v>
                </c:pt>
                <c:pt idx="6">
                  <c:v>7</c:v>
                </c:pt>
                <c:pt idx="9">
                  <c:v>7</c:v>
                </c:pt>
                <c:pt idx="12">
                  <c:v>5</c:v>
                </c:pt>
              </c:numCache>
            </c:numRef>
          </c:val>
          <c:extLst>
            <c:ext xmlns:c16="http://schemas.microsoft.com/office/drawing/2014/chart" uri="{C3380CC4-5D6E-409C-BE32-E72D297353CC}">
              <c16:uniqueId val="{00000002-5C2B-4125-AAD9-0B536DD9D7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61</c:v>
                </c:pt>
                <c:pt idx="3">
                  <c:v>60</c:v>
                </c:pt>
                <c:pt idx="6">
                  <c:v>61</c:v>
                </c:pt>
                <c:pt idx="9">
                  <c:v>60</c:v>
                </c:pt>
                <c:pt idx="12">
                  <c:v>60</c:v>
                </c:pt>
              </c:numCache>
            </c:numRef>
          </c:val>
          <c:extLst>
            <c:ext xmlns:c16="http://schemas.microsoft.com/office/drawing/2014/chart" uri="{C3380CC4-5D6E-409C-BE32-E72D297353CC}">
              <c16:uniqueId val="{00000003-5C2B-4125-AAD9-0B536DD9D7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211</c:v>
                </c:pt>
                <c:pt idx="3">
                  <c:v>218</c:v>
                </c:pt>
                <c:pt idx="6">
                  <c:v>224</c:v>
                </c:pt>
                <c:pt idx="9">
                  <c:v>267</c:v>
                </c:pt>
                <c:pt idx="12">
                  <c:v>251</c:v>
                </c:pt>
              </c:numCache>
            </c:numRef>
          </c:val>
          <c:extLst>
            <c:ext xmlns:c16="http://schemas.microsoft.com/office/drawing/2014/chart" uri="{C3380CC4-5D6E-409C-BE32-E72D297353CC}">
              <c16:uniqueId val="{00000004-5C2B-4125-AAD9-0B536DD9D7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2B-4125-AAD9-0B536DD9D7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2B-4125-AAD9-0B536DD9D7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593</c:v>
                </c:pt>
                <c:pt idx="3">
                  <c:v>643</c:v>
                </c:pt>
                <c:pt idx="6">
                  <c:v>717</c:v>
                </c:pt>
                <c:pt idx="9">
                  <c:v>710</c:v>
                </c:pt>
                <c:pt idx="12">
                  <c:v>740</c:v>
                </c:pt>
              </c:numCache>
            </c:numRef>
          </c:val>
          <c:extLst>
            <c:ext xmlns:c16="http://schemas.microsoft.com/office/drawing/2014/chart" uri="{C3380CC4-5D6E-409C-BE32-E72D297353CC}">
              <c16:uniqueId val="{00000007-5C2B-4125-AAD9-0B536DD9D7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272</c:v>
                </c:pt>
                <c:pt idx="2">
                  <c:v>#N/A</c:v>
                </c:pt>
                <c:pt idx="3">
                  <c:v>#N/A</c:v>
                </c:pt>
                <c:pt idx="4">
                  <c:v>279</c:v>
                </c:pt>
                <c:pt idx="5">
                  <c:v>#N/A</c:v>
                </c:pt>
                <c:pt idx="6">
                  <c:v>#N/A</c:v>
                </c:pt>
                <c:pt idx="7">
                  <c:v>284</c:v>
                </c:pt>
                <c:pt idx="8">
                  <c:v>#N/A</c:v>
                </c:pt>
                <c:pt idx="9">
                  <c:v>#N/A</c:v>
                </c:pt>
                <c:pt idx="10">
                  <c:v>269</c:v>
                </c:pt>
                <c:pt idx="11">
                  <c:v>#N/A</c:v>
                </c:pt>
                <c:pt idx="12">
                  <c:v>#N/A</c:v>
                </c:pt>
                <c:pt idx="13">
                  <c:v>237</c:v>
                </c:pt>
                <c:pt idx="14">
                  <c:v>#N/A</c:v>
                </c:pt>
              </c:numCache>
            </c:numRef>
          </c:val>
          <c:smooth val="0"/>
          <c:extLst>
            <c:ext xmlns:c16="http://schemas.microsoft.com/office/drawing/2014/chart" uri="{C3380CC4-5D6E-409C-BE32-E72D297353CC}">
              <c16:uniqueId val="{00000008-5C2B-4125-AAD9-0B536DD9D7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7344</c:v>
                </c:pt>
                <c:pt idx="5">
                  <c:v>7523</c:v>
                </c:pt>
                <c:pt idx="8">
                  <c:v>7970</c:v>
                </c:pt>
                <c:pt idx="11">
                  <c:v>9000</c:v>
                </c:pt>
                <c:pt idx="14">
                  <c:v>9145</c:v>
                </c:pt>
              </c:numCache>
            </c:numRef>
          </c:val>
          <c:extLst>
            <c:ext xmlns:c16="http://schemas.microsoft.com/office/drawing/2014/chart" uri="{C3380CC4-5D6E-409C-BE32-E72D297353CC}">
              <c16:uniqueId val="{00000000-C51C-4F31-B6AD-236FD8595A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51C-4F31-B6AD-236FD8595A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5678</c:v>
                </c:pt>
                <c:pt idx="5">
                  <c:v>5798</c:v>
                </c:pt>
                <c:pt idx="8">
                  <c:v>6400</c:v>
                </c:pt>
                <c:pt idx="11">
                  <c:v>5620</c:v>
                </c:pt>
                <c:pt idx="14">
                  <c:v>6239</c:v>
                </c:pt>
              </c:numCache>
            </c:numRef>
          </c:val>
          <c:extLst>
            <c:ext xmlns:c16="http://schemas.microsoft.com/office/drawing/2014/chart" uri="{C3380CC4-5D6E-409C-BE32-E72D297353CC}">
              <c16:uniqueId val="{00000002-C51C-4F31-B6AD-236FD8595A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1C-4F31-B6AD-236FD8595A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1C-4F31-B6AD-236FD8595A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34</c:v>
                </c:pt>
                <c:pt idx="3">
                  <c:v>41</c:v>
                </c:pt>
                <c:pt idx="6">
                  <c:v>28</c:v>
                </c:pt>
                <c:pt idx="9">
                  <c:v>27</c:v>
                </c:pt>
                <c:pt idx="12">
                  <c:v>24</c:v>
                </c:pt>
              </c:numCache>
            </c:numRef>
          </c:val>
          <c:extLst>
            <c:ext xmlns:c16="http://schemas.microsoft.com/office/drawing/2014/chart" uri="{C3380CC4-5D6E-409C-BE32-E72D297353CC}">
              <c16:uniqueId val="{00000005-C51C-4F31-B6AD-236FD8595A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563</c:v>
                </c:pt>
                <c:pt idx="3">
                  <c:v>612</c:v>
                </c:pt>
                <c:pt idx="6">
                  <c:v>607</c:v>
                </c:pt>
                <c:pt idx="9">
                  <c:v>618</c:v>
                </c:pt>
                <c:pt idx="12">
                  <c:v>640</c:v>
                </c:pt>
              </c:numCache>
            </c:numRef>
          </c:val>
          <c:extLst>
            <c:ext xmlns:c16="http://schemas.microsoft.com/office/drawing/2014/chart" uri="{C3380CC4-5D6E-409C-BE32-E72D297353CC}">
              <c16:uniqueId val="{00000006-C51C-4F31-B6AD-236FD8595A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351</c:v>
                </c:pt>
                <c:pt idx="3">
                  <c:v>293</c:v>
                </c:pt>
                <c:pt idx="6">
                  <c:v>234</c:v>
                </c:pt>
                <c:pt idx="9">
                  <c:v>175</c:v>
                </c:pt>
                <c:pt idx="12">
                  <c:v>118</c:v>
                </c:pt>
              </c:numCache>
            </c:numRef>
          </c:val>
          <c:extLst>
            <c:ext xmlns:c16="http://schemas.microsoft.com/office/drawing/2014/chart" uri="{C3380CC4-5D6E-409C-BE32-E72D297353CC}">
              <c16:uniqueId val="{00000007-C51C-4F31-B6AD-236FD8595A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4228</c:v>
                </c:pt>
                <c:pt idx="3">
                  <c:v>3890</c:v>
                </c:pt>
                <c:pt idx="6">
                  <c:v>3402</c:v>
                </c:pt>
                <c:pt idx="9">
                  <c:v>3212</c:v>
                </c:pt>
                <c:pt idx="12">
                  <c:v>3025</c:v>
                </c:pt>
              </c:numCache>
            </c:numRef>
          </c:val>
          <c:extLst>
            <c:ext xmlns:c16="http://schemas.microsoft.com/office/drawing/2014/chart" uri="{C3380CC4-5D6E-409C-BE32-E72D297353CC}">
              <c16:uniqueId val="{00000008-C51C-4F31-B6AD-236FD8595A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c:v>
                </c:pt>
                <c:pt idx="3">
                  <c:v>19</c:v>
                </c:pt>
                <c:pt idx="6">
                  <c:v>15</c:v>
                </c:pt>
                <c:pt idx="9">
                  <c:v>10</c:v>
                </c:pt>
                <c:pt idx="12">
                  <c:v>8</c:v>
                </c:pt>
              </c:numCache>
            </c:numRef>
          </c:val>
          <c:extLst>
            <c:ext xmlns:c16="http://schemas.microsoft.com/office/drawing/2014/chart" uri="{C3380CC4-5D6E-409C-BE32-E72D297353CC}">
              <c16:uniqueId val="{00000009-C51C-4F31-B6AD-236FD8595A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7668</c:v>
                </c:pt>
                <c:pt idx="3">
                  <c:v>8652</c:v>
                </c:pt>
                <c:pt idx="6">
                  <c:v>9459</c:v>
                </c:pt>
                <c:pt idx="9">
                  <c:v>11025</c:v>
                </c:pt>
                <c:pt idx="12">
                  <c:v>11495</c:v>
                </c:pt>
              </c:numCache>
            </c:numRef>
          </c:val>
          <c:extLst>
            <c:ext xmlns:c16="http://schemas.microsoft.com/office/drawing/2014/chart" uri="{C3380CC4-5D6E-409C-BE32-E72D297353CC}">
              <c16:uniqueId val="{0000000A-C51C-4F31-B6AD-236FD8595A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186</c:v>
                </c:pt>
                <c:pt idx="5">
                  <c:v>#N/A</c:v>
                </c:pt>
                <c:pt idx="6">
                  <c:v>#N/A</c:v>
                </c:pt>
                <c:pt idx="7">
                  <c:v>0</c:v>
                </c:pt>
                <c:pt idx="8">
                  <c:v>#N/A</c:v>
                </c:pt>
                <c:pt idx="9">
                  <c:v>#N/A</c:v>
                </c:pt>
                <c:pt idx="10">
                  <c:v>447</c:v>
                </c:pt>
                <c:pt idx="11">
                  <c:v>#N/A</c:v>
                </c:pt>
                <c:pt idx="12">
                  <c:v>#N/A</c:v>
                </c:pt>
                <c:pt idx="13">
                  <c:v>0</c:v>
                </c:pt>
                <c:pt idx="14">
                  <c:v>#N/A</c:v>
                </c:pt>
              </c:numCache>
            </c:numRef>
          </c:val>
          <c:smooth val="0"/>
          <c:extLst>
            <c:ext xmlns:c16="http://schemas.microsoft.com/office/drawing/2014/chart" uri="{C3380CC4-5D6E-409C-BE32-E72D297353CC}">
              <c16:uniqueId val="{0000000B-C51C-4F31-B6AD-236FD8595A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819</c:v>
                </c:pt>
                <c:pt idx="1">
                  <c:v>789</c:v>
                </c:pt>
                <c:pt idx="2">
                  <c:v>939</c:v>
                </c:pt>
              </c:numCache>
            </c:numRef>
          </c:val>
          <c:extLst>
            <c:ext xmlns:c16="http://schemas.microsoft.com/office/drawing/2014/chart" uri="{C3380CC4-5D6E-409C-BE32-E72D297353CC}">
              <c16:uniqueId val="{00000000-879B-4DE4-9FE4-80098CA08D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910</c:v>
                </c:pt>
                <c:pt idx="1">
                  <c:v>912</c:v>
                </c:pt>
                <c:pt idx="2">
                  <c:v>1377</c:v>
                </c:pt>
              </c:numCache>
            </c:numRef>
          </c:val>
          <c:extLst>
            <c:ext xmlns:c16="http://schemas.microsoft.com/office/drawing/2014/chart" uri="{C3380CC4-5D6E-409C-BE32-E72D297353CC}">
              <c16:uniqueId val="{00000001-879B-4DE4-9FE4-80098CA08D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4667</c:v>
                </c:pt>
                <c:pt idx="1">
                  <c:v>3961</c:v>
                </c:pt>
                <c:pt idx="2">
                  <c:v>4012</c:v>
                </c:pt>
              </c:numCache>
            </c:numRef>
          </c:val>
          <c:extLst>
            <c:ext xmlns:c16="http://schemas.microsoft.com/office/drawing/2014/chart" uri="{C3380CC4-5D6E-409C-BE32-E72D297353CC}">
              <c16:uniqueId val="{00000002-879B-4DE4-9FE4-80098CA08D6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{7462E36A-27D9-4ACD-AB7F-177171815F4F}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14F-40CD-A6FE-132F84045C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{1D86660E-C3BA-4157-8238-980960877193}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4F-40CD-A6FE-132F84045C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{D872B493-DA28-4FB8-840C-463D62857A57}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4F-40CD-A6FE-132F84045C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{99252E4A-3E29-4771-BF70-0AA3131B3C58}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4F-40CD-A6FE-132F84045C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{952C953A-5852-4740-973C-0D9BC2598291}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4F-40CD-A6FE-132F84045C6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{CC5408DB-AEB1-4555-BB6A-0D2CEDFD0F1C}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14F-40CD-A6FE-132F84045C6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{D5B762B5-767D-4466-AE84-2F96E1FADE7A}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14F-40CD-A6FE-132F84045C6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{1151E026-4CE3-4A44-8F22-88AE57C81B51}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14F-40CD-A6FE-132F84045C6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{A3FAA5CF-0EF6-4D02-A6F0-F7FB5E4E6B5A}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14F-40CD-A6FE-132F84045C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68.900000000000006</c:v>
                </c:pt>
                <c:pt idx="16">
                  <c:v>70</c:v>
                </c:pt>
                <c:pt idx="24">
                  <c:v>63.3</c:v>
                </c:pt>
                <c:pt idx="32">
                  <c:v>64.7</c:v>
                </c:pt>
              </c:numCache>
            </c:numRef>
          </c:xVal>
          <c:yVal>
            <c:numRef>
              <c:f>公会計指標分析・財政指標組合せ分析表!$BP$51:$DC$51</c:f>
              <c:numCache>
                <c:formatCode>#,##0.0;"▲ "#,##0.0</c:formatCode>
                <c:ptCount val="40"/>
                <c:pt idx="8">
                  <c:v>5.5</c:v>
                </c:pt>
                <c:pt idx="24">
                  <c:v>12.8</c:v>
                </c:pt>
              </c:numCache>
            </c:numRef>
          </c:yVal>
          <c:smooth val="0"/>
          <c:extLst>
            <c:ext xmlns:c16="http://schemas.microsoft.com/office/drawing/2014/chart" uri="{C3380CC4-5D6E-409C-BE32-E72D297353CC}">
              <c16:uniqueId val="{00000009-F14F-40CD-A6FE-132F84045C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{9C4E7946-BEE8-43BB-ADF1-A29C6F622C4E}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14F-40CD-A6FE-132F84045C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{508BF992-8F21-445A-97CD-C23A54CA3C4A}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4F-40CD-A6FE-132F84045C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{DC3EE606-CE2B-4566-A302-F2204077248C}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4F-40CD-A6FE-132F84045C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{04B779E0-B28E-48F1-A8BA-D15CAE18493C}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4F-40CD-A6FE-132F84045C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{DA51F1A4-2100-4AFB-B852-960DFA3829BB}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4F-40CD-A6FE-132F84045C6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{146048C1-B6A5-4744-8D70-CABA5CF02EDB}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14F-40CD-A6FE-132F84045C6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{811971F4-33C2-4F31-9109-CB6E5EEB5D55}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14F-40CD-A6FE-132F84045C6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{3DEAAF9B-926C-41F7-AA8C-BB3150D999B9}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14F-40CD-A6FE-132F84045C6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{ACC52388-D0F3-4A64-9071-35F7BC9E5C0E}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14F-40CD-A6FE-132F84045C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14F-40CD-A6FE-132F84045C66}"/>
            </c:ext>
          </c:extLst>
        </c:ser>
        <c:dLbls>
          <c:showLegendKey val="0"/>
          <c:showVal val="1"/>
          <c:showCatName val="0"/>
          <c:showSerName val="0"/>
          <c:showPercent val="0"/>
          <c:showBubbleSize val="0"/>
        </c:dLbls>
        <c:axId val="46179840"/>
        <c:axId val="46181760"/>
      </c:scatterChart>
      <c:valAx>
        <c:axId val="46179840"/>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{3CB2EAE3-944B-4653-AAF3-260F4E661C53}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4BD-415D-A3D3-F86D07A697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{06D450F7-FDCB-4D5D-BABA-7C7F7C354CF4}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BD-415D-A3D3-F86D07A697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{04EC1258-7128-424B-9C40-4B753DA8D1DC}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BD-415D-A3D3-F86D07A697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{9706D713-0E25-47EF-8B2F-4A2B010A7ABC}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BD-415D-A3D3-F86D07A697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{466A846B-C0B8-48A0-9298-523B10B16C14}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BD-415D-A3D3-F86D07A697D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{9CF64606-A4DF-4095-848B-A8C0DC866822}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4BD-415D-A3D3-F86D07A697D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{33FF77D3-3D3D-4CBC-9DE2-1A4A1B2C5562}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4BD-415D-A3D3-F86D07A697D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{FC405E7E-A7E8-46C7-AF61-22BA1EAE333B}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4BD-415D-A3D3-F86D07A697D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{6E218BF6-9534-47E5-9373-06D655434393}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4BD-415D-A3D3-F86D07A697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8.4</c:v>
                </c:pt>
                <c:pt idx="16">
                  <c:v>8.3000000000000007</c:v>
                </c:pt>
                <c:pt idx="24">
                  <c:v>7.9</c:v>
                </c:pt>
                <c:pt idx="32">
                  <c:v>7.4</c:v>
                </c:pt>
              </c:numCache>
            </c:numRef>
          </c:xVal>
          <c:yVal>
            <c:numRef>
              <c:f>公会計指標分析・財政指標組合せ分析表!$BP$73:$DC$73</c:f>
              <c:numCache>
                <c:formatCode>#,##0.0;"▲ "#,##0.0</c:formatCode>
                <c:ptCount val="40"/>
                <c:pt idx="8">
                  <c:v>5.5</c:v>
                </c:pt>
                <c:pt idx="24">
                  <c:v>12.8</c:v>
                </c:pt>
              </c:numCache>
            </c:numRef>
          </c:yVal>
          <c:smooth val="0"/>
          <c:extLst>
            <c:ext xmlns:c16="http://schemas.microsoft.com/office/drawing/2014/chart" uri="{C3380CC4-5D6E-409C-BE32-E72D297353CC}">
              <c16:uniqueId val="{00000009-84BD-415D-A3D3-F86D07A697D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{16482BAD-A3BA-4FEE-862E-7BF30E20C357}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4BD-415D-A3D3-F86D07A697D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{228A6849-FAF8-4472-97DD-BCD932A1A972}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BD-415D-A3D3-F86D07A697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{9F766E10-8E68-4F55-AF22-0BA91BB325B3}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BD-415D-A3D3-F86D07A697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{4849E8E5-B1DD-4EC0-B30C-2D4BA85BA279}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BD-415D-A3D3-F86D07A697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{951C197D-A557-4631-9542-5AD28BAFCE7D}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BD-415D-A3D3-F86D07A697DA}"/>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{6BD11E0C-1599-4CB0-B731-FA8A4898EEE9}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4BD-415D-A3D3-F86D07A697DA}"/>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{5E8DF7E6-B7EE-4E5E-A150-4D0351AC0C76}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4BD-415D-A3D3-F86D07A697D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{C76260AA-BB9B-4280-9C01-D1E17B11133F}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4BD-415D-A3D3-F86D07A697D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{C96D59D5-FA27-4505-B07C-5B5ECE222C8D}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4BD-415D-A3D3-F86D07A697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4BD-415D-A3D3-F86D07A697DA}"/>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近年実施した公共施設の更新等に係る借入により、元利償還金が増加する推計となっている。</a:t>
          </a:r>
        </a:p>
        <a:p>
          <a:r>
            <a:rPr kumimoji="1" lang="ja-JP" altLang="en-US" sz="1300">
              <a:latin typeface="ＭＳ Ｐゴシック" panose="020B0600070205080204" pitchFamily="50" charset="-128"/>
              <a:ea typeface="ＭＳ Ｐゴシック" panose="020B0600070205080204" pitchFamily="50" charset="-128"/>
            </a:rPr>
            <a:t>　また、公営企業が実施した施設整備に係る元利償還金に対する一般会計繰出金も高止まりの状況となっている。</a:t>
          </a:r>
        </a:p>
        <a:p>
          <a:r>
            <a:rPr kumimoji="1" lang="ja-JP" altLang="en-US" sz="1300">
              <a:latin typeface="ＭＳ Ｐゴシック" panose="020B0600070205080204" pitchFamily="50" charset="-128"/>
              <a:ea typeface="ＭＳ Ｐゴシック" panose="020B0600070205080204" pitchFamily="50" charset="-128"/>
            </a:rPr>
            <a:t>　今後の事業実施に当たっては、事業の選択と集中を徹底、事業規模や事業費の精査、将来の財政リスクの低減を図っていくことが重要である。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満期一括償還に向けた積立ては行っていない。</a:t>
          </a:r>
        </a:p>
        <a:p>
          <a:r>
            <a:rPr kumimoji="1" lang="ja-JP" altLang="en-US" sz="1300">
              <a:latin typeface="ＭＳ Ｐゴシック" panose="020B0600070205080204" pitchFamily="50" charset="-128"/>
              <a:ea typeface="ＭＳ Ｐゴシック" panose="020B0600070205080204" pitchFamily="50" charset="-128"/>
            </a:rPr>
            <a:t>　満期一括償還の借入れは行っていないものの、将来の財政健全化対策として任意繰上償還を実施しており、その財源として活用するため一定額を確保している状況である。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令和５年度は、地方債現在高が前年度比</a:t>
          </a:r>
          <a:r>
            <a:rPr kumimoji="1" lang="en-US" altLang="ja-JP" sz="1400">
              <a:latin typeface="ＭＳ ゴシック" pitchFamily="49" charset="-128"/>
              <a:ea typeface="ＭＳ ゴシック" pitchFamily="49" charset="-128"/>
            </a:rPr>
            <a:t>470</a:t>
          </a:r>
          <a:r>
            <a:rPr kumimoji="1" lang="ja-JP" altLang="en-US" sz="1400">
              <a:latin typeface="ＭＳ ゴシック" pitchFamily="49" charset="-128"/>
              <a:ea typeface="ＭＳ ゴシック" pitchFamily="49" charset="-128"/>
            </a:rPr>
            <a:t>百万円の増となり、将来負担額が前年度比</a:t>
          </a:r>
          <a:r>
            <a:rPr kumimoji="1" lang="en-US" altLang="ja-JP" sz="1400">
              <a:latin typeface="ＭＳ ゴシック" pitchFamily="49" charset="-128"/>
              <a:ea typeface="ＭＳ ゴシック" pitchFamily="49" charset="-128"/>
            </a:rPr>
            <a:t>243</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15,310</a:t>
          </a:r>
          <a:r>
            <a:rPr kumimoji="1" lang="ja-JP" altLang="en-US" sz="1400">
              <a:latin typeface="ＭＳ ゴシック" pitchFamily="49" charset="-128"/>
              <a:ea typeface="ＭＳ ゴシック" pitchFamily="49" charset="-128"/>
            </a:rPr>
            <a:t>百万円となった一方で、基準財政需要額算入見込額が前年度比</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百万円増、充当可能基金が前年度比</a:t>
          </a:r>
          <a:r>
            <a:rPr kumimoji="1" lang="en-US" altLang="ja-JP" sz="1400">
              <a:latin typeface="ＭＳ ゴシック" pitchFamily="49" charset="-128"/>
              <a:ea typeface="ＭＳ ゴシック" pitchFamily="49" charset="-128"/>
            </a:rPr>
            <a:t>619</a:t>
          </a:r>
          <a:r>
            <a:rPr kumimoji="1" lang="ja-JP" altLang="en-US" sz="1400">
              <a:latin typeface="ＭＳ ゴシック" pitchFamily="49" charset="-128"/>
              <a:ea typeface="ＭＳ ゴシック" pitchFamily="49" charset="-128"/>
            </a:rPr>
            <a:t>百万円増となり、充当可能財源等が前年度比</a:t>
          </a:r>
          <a:r>
            <a:rPr kumimoji="1" lang="en-US" altLang="ja-JP" sz="1400">
              <a:latin typeface="ＭＳ ゴシック" pitchFamily="49" charset="-128"/>
              <a:ea typeface="ＭＳ ゴシック" pitchFamily="49" charset="-128"/>
            </a:rPr>
            <a:t>764</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15,384</a:t>
          </a:r>
          <a:r>
            <a:rPr kumimoji="1" lang="ja-JP" altLang="en-US" sz="1400">
              <a:latin typeface="ＭＳ ゴシック" pitchFamily="49" charset="-128"/>
              <a:ea typeface="ＭＳ ゴシック" pitchFamily="49" charset="-128"/>
            </a:rPr>
            <a:t>百万円となったことにより、将来負担額が充当可能財源を下回ったため、将来負担比率は「比率なし」となった。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岩手県葛巻町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令和５年度は、減債基金が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百万円、財政調整基金が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百万円の増などにより、基金全体で前年度比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歳入の約８割を地方交付税などの依存財源に頼らざるを得ない当町の財政構造にあっては、国の地方財政措置の変更等の影響を大きく受けることから、行政サービスの水準を維持し町政発展に向けて必要な事業を展開するために、一定額の基金を確保し備えておくことは、今後の安定的な行財政運営に資するものであると認識し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口減少対策や地方創生施策、公共施設の老朽化対策など、今後取り組まなければならない行政課題が様々あることから、各事業の実施に係る財政需要は更に増大していくことが予測されるため、町税をはじめとした自主財源の確保に努めるほか、将来負担に備えて基金を積増すなどの財源確保策を講じておくことが、安定的な行財政運営に必要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公共施設等整備基金：町が行う公共施設等の整備に要する経費の財源に充てるため</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地域づくり振興基金：町の歴史、伝統、文化及び産業等を活かした特色ある地域づくりを推進と、地域を支える人材育成にあてるため</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生きがい長寿基金：民間団体が行う先導的事業（在宅福祉、健康づくり、ボランティア活動の活発化等）に対する助成等の財源に充てるため</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地域づくり振興基金の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百万円の増などにより、全体で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百万円の増となっている。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定目的基金の大半を占める公共施設等整備基金については、起債対象外となる非適債経費の部分に直接充当のほか、公共施設整備に充てた地方債の償還財源として充当することを想定しているところ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地域づくり振興基金は毎年度各種ソフト事業に充当しているところであり、繰越金等の余剰財源が生じた際は積立てを行い、一定水準の基金残高を確保するよう運用しているものである。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定目的基金全体として、中期的には逓減していく見込みであるものの、過去に整備した公共施設等の更新が集中してくることを予め想定し、計画的に施設更新が実施できるよう、綿密な資金計画のもと、将来の財政負担を予め想定した上で、運用していく必要が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純繰越金などの余剰財源を活用し、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百万円積み立てたことから、基金残高が増となった。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財政力指数が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（Ｒ５）と財政基盤が脆弱であることから、社会情勢の変動や災害対応などに備え、標準財政規模の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％程度の額を目安に積み立てている。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財政の健全性の観点から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百万円を取り崩し、任意繰上償還を実施した一方で、純繰越金などの余剰財源や普通交付税の追加交付などを活用し、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百万円を積立てたことから、基金残高が増となった。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満期一括償還の借入れは行っていないものの、将来の財政健全化対策として任意繰上償還を実施しており、その財源として活用するため一定額を確保している状況である。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また、町では将来の償還に備え、地方債借入残高の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％程度を目安に積み立てている。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B19A0CE-64C3-4A63-971E-8978CBED22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EE2FBFC-8679-474D-9FB1-71CEBDB6CB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CEFCF1D-DCA5-4CC4-8B40-79EF356186DB}"/>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A00B0C34-0F01-4B26-9CEB-5EFBBF4C5DCC}"/>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8723FA03-CDE6-4B52-B0C0-96D5B4E9A302}"/>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2B2DBBB6-3009-4988-A424-8F8489109265}"/>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2E841D19-87C2-4654-AD05-BE9742F0DF33}"/>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E04CC670-191F-4235-8000-06BE843FF2AB}"/>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D15FB673-5B2B-44F4-B9ED-C436F4CBA184}"/>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EED6BDF9-E8E0-48BA-9B82-907D4835BDE0}"/>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5642B970-E03C-4BE0-8547-DE9F1E7B7DD6}"/>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ABBCF5D2-1659-4E68-9E58-C4182BB352D3}"/>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E961113E-29FD-43DF-973F-C28E0C13E5FB}"/>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5C926041-258E-4F71-8525-81E7A1500D5C}"/>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5C2B358-4702-49B6-9A6C-9F7FCF0D2986}"/>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588A919C-B590-4B8E-BBC2-607EA3DA1307}"/>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9D729B1-CDC0-4B81-81DF-A3D8A5CAA059}"/>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1A32216A-ADFD-44A0-8D94-E39BB117134F}"/>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5,405
434.96
8,510,242
8,251,324
152,869
4,325,429
11,494,663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99F880CD-2A61-4CA0-B214-69E4F969FAB6}"/>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2E11F93C-2334-4E80-93A9-A28465B83B15}"/>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83A94208-210A-4BC2-AD71-46E8D4BA3A15}"/>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979A64CC-5436-43DC-9AAC-69DD28C8925B}"/>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AF8EB8FB-DC03-439A-8DDA-B08F037AFF45}"/>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8CB3CB88-F036-40AE-A674-CAF92FA6D9CD}"/>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D618640C-F5B0-43E3-A604-A12E321D8332}"/>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225C9343-660D-408C-B485-3BDAE37CB3C9}"/>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F8EBFCBA-F61B-4F28-A998-7893E92C0BE7}"/>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61AA1DBF-7FB2-4570-ACFB-054EB5DA860B}"/>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EF38598D-70DD-41F9-B63D-21408C9A7F3A}"/>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F86D901-46F7-4089-B966-B5D6EF71077F}"/>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A8453F91-DA8C-4867-977B-36DD5467BB32}"/>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405C2509-8BD9-478D-9BCA-1473542C5681}"/>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1B24CCB1-3205-4EB6-B76B-C5D0D65144F7}"/>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A78F3C51-1419-4600-938F-BEFCBB8E1FF5}"/>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6B0E23A-00B4-474E-ABE5-3DAB3FE4552B}"/>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BE489161-B6D7-45F6-A0F6-621ACBA425D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206BDA2C-1704-4017-B16B-533A13C747A8}"/>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A79B533E-2FF5-4137-BB1A-3F79717832A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8A380AC7-FB33-4CF0-B11E-E5AAFF36708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AB7427D0-DFF3-45E4-ACA3-7FAC499D025E}"/>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D9491D8-139B-42F5-AB07-7D3E0B3A6FBF}"/>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19B5191-1220-41F3-A874-FF45E8F4A1AB}"/>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5D077EC1-D1A0-4E5B-AB22-2F4F97D121C2}"/>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E52C6886-83F8-4E58-AF9A-61440806D382}"/>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F30A0222-A5C3-44BC-9F7E-3EB200979D6F}"/>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F2E7D637-D42E-40C4-A60B-E146D767CB0C}"/>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C94CABF0-D1E2-4F2F-9E7C-15C0C34F3F2B}"/>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C2FC6D36-206D-47EF-A721-CD7FFB371A8A}"/>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2A565443-7DD6-4754-9ED8-99F1C6884693}"/>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627B6293-3749-4D3E-A15C-AA77380F2A45}"/>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FB52F37C-CAC5-4721-AE0C-4C28316CC68D}"/>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2E8E77A5-25F9-4126-917C-D9080E8C12E6}"/>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D5ABBDF3-E61F-4700-AF4B-9398EE6DD7B3}"/>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64.7</a:t>
          </a:r>
          <a:r>
            <a:rPr kumimoji="1" lang="ja-JP" altLang="en-US" sz="1100">
              <a:latin typeface="ＭＳ Ｐゴシック" panose="020B0600070205080204" pitchFamily="50" charset="-128"/>
              <a:ea typeface="ＭＳ Ｐゴシック" panose="020B0600070205080204" pitchFamily="50" charset="-128"/>
            </a:rPr>
            <a:t>％で、類似団体平均の</a:t>
          </a:r>
          <a:r>
            <a:rPr kumimoji="1" lang="en-US" altLang="ja-JP" sz="1100">
              <a:latin typeface="ＭＳ Ｐゴシック" panose="020B0600070205080204" pitchFamily="50" charset="-128"/>
              <a:ea typeface="ＭＳ Ｐゴシック" panose="020B0600070205080204" pitchFamily="50" charset="-128"/>
            </a:rPr>
            <a:t>67.2</a:t>
          </a:r>
          <a:r>
            <a:rPr kumimoji="1" lang="ja-JP" altLang="en-US" sz="1100">
              <a:latin typeface="ＭＳ Ｐゴシック" panose="020B0600070205080204" pitchFamily="50" charset="-128"/>
              <a:ea typeface="ＭＳ Ｐゴシック" panose="020B0600070205080204" pitchFamily="50" charset="-128"/>
            </a:rPr>
            <a:t>％を下回ったが、県平均と比較して高い状況である。</a:t>
          </a:r>
        </a:p>
        <a:p>
          <a:r>
            <a:rPr kumimoji="1" lang="ja-JP" altLang="en-US" sz="1100">
              <a:latin typeface="ＭＳ Ｐゴシック" panose="020B0600070205080204" pitchFamily="50" charset="-128"/>
              <a:ea typeface="ＭＳ Ｐゴシック" panose="020B0600070205080204" pitchFamily="50" charset="-128"/>
            </a:rPr>
            <a:t>　施設類型ごとの償却率においても、半分以上の類型が類似団体平均を上回っているところであり、全般的に老朽化が進んでいる状況であることを示している。</a:t>
          </a:r>
        </a:p>
        <a:p>
          <a:r>
            <a:rPr kumimoji="1" lang="ja-JP" altLang="en-US" sz="1100">
              <a:latin typeface="ＭＳ Ｐゴシック" panose="020B0600070205080204" pitchFamily="50" charset="-128"/>
              <a:ea typeface="ＭＳ Ｐゴシック" panose="020B0600070205080204" pitchFamily="50" charset="-128"/>
            </a:rPr>
            <a:t>　今後、老朽化施設の更新が集中することが予想されることから、施設の複合化及び集約化を図るなど、公共施設の適正配置に取り組むことが必要である。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E9677A5-23C0-463C-8641-FC71D5FE90CA}"/>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368205F4-EFDD-4474-85CA-A1F5DB179D94}"/>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C1E944F7-E40A-4342-953A-6E70F4B64689}"/>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0864559E-342E-47BF-9DC9-77F644CE990B}"/>
            </a:ext>
          </a:extLst>
        </xdr:cNvPr>
        <xdr:cNvCxnSpPr/>
      </xdr:nvCxnSpPr>
      <xdr:spPr>
        <a:xfrm>
          <a:off x="1142365" y="66611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DF373376-6E27-43EA-A9E7-5F08C188B96A}"/>
            </a:ext>
          </a:extLst>
        </xdr:cNvPr>
        <xdr:cNvSpPr txBox="1"/>
      </xdr:nvSpPr>
      <xdr:spPr>
        <a:xfrm>
          <a:off x="784241" y="6569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C55F82C7-E8D9-4408-8494-35AF3B44199D}"/>
            </a:ext>
          </a:extLst>
        </xdr:cNvPr>
        <xdr:cNvCxnSpPr/>
      </xdr:nvCxnSpPr>
      <xdr:spPr>
        <a:xfrm>
          <a:off x="1142365" y="623125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901C432C-7071-4776-9658-4FCED4887F98}"/>
            </a:ext>
          </a:extLst>
        </xdr:cNvPr>
        <xdr:cNvSpPr txBox="1"/>
      </xdr:nvSpPr>
      <xdr:spPr>
        <a:xfrm>
          <a:off x="784241" y="61336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3368F452-2E4D-4AD9-B57A-10BD4DEA2E9C}"/>
            </a:ext>
          </a:extLst>
        </xdr:cNvPr>
        <xdr:cNvCxnSpPr/>
      </xdr:nvCxnSpPr>
      <xdr:spPr>
        <a:xfrm>
          <a:off x="1142365" y="57975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718E60DF-56A7-471F-A4D8-29623136410B}"/>
            </a:ext>
          </a:extLst>
        </xdr:cNvPr>
        <xdr:cNvSpPr txBox="1"/>
      </xdr:nvSpPr>
      <xdr:spPr>
        <a:xfrm>
          <a:off x="784241"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77225249-41C9-4B7F-A2A2-2CB204242F79}"/>
            </a:ext>
          </a:extLst>
        </xdr:cNvPr>
        <xdr:cNvCxnSpPr/>
      </xdr:nvCxnSpPr>
      <xdr:spPr>
        <a:xfrm>
          <a:off x="1142365" y="53657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7701AA65-1200-4FB8-8C61-826434C0272B}"/>
            </a:ext>
          </a:extLst>
        </xdr:cNvPr>
        <xdr:cNvSpPr txBox="1"/>
      </xdr:nvSpPr>
      <xdr:spPr>
        <a:xfrm>
          <a:off x="784241" y="52681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FC5FE7E-A33B-430D-B924-0BA6E2DD5281}"/>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D5039F53-C1F5-4CB5-8076-D9862B1510A2}"/>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56536AE9-D8B5-4BFF-A175-712714147F9B}"/>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9" name="直線コネクタ 68">
          <a:extLst>
            <a:ext uri="{FF2B5EF4-FFF2-40B4-BE49-F238E27FC236}">
              <a16:creationId xmlns:a16="http://schemas.microsoft.com/office/drawing/2014/main" id="{04F56B21-A196-416D-AD7F-BE8195134B34}"/>
            </a:ext>
          </a:extLst>
        </xdr:cNvPr>
        <xdr:cNvCxnSpPr/>
      </xdr:nvCxnSpPr>
      <xdr:spPr>
        <a:xfrm flipV="1">
          <a:off x="4295775" y="5350891"/>
          <a:ext cx="1270" cy="1422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0" name="有形固定資産減価償却率最小値テキスト">
          <a:extLst>
            <a:ext uri="{FF2B5EF4-FFF2-40B4-BE49-F238E27FC236}">
              <a16:creationId xmlns:a16="http://schemas.microsoft.com/office/drawing/2014/main" id="{C57154AF-F9E6-4A03-949B-7BF06B5C7215}"/>
            </a:ext>
          </a:extLst>
        </xdr:cNvPr>
        <xdr:cNvSpPr txBox="1"/>
      </xdr:nvSpPr>
      <xdr:spPr>
        <a:xfrm>
          <a:off x="4342765" y="676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1" name="直線コネクタ 70">
          <a:extLst>
            <a:ext uri="{FF2B5EF4-FFF2-40B4-BE49-F238E27FC236}">
              <a16:creationId xmlns:a16="http://schemas.microsoft.com/office/drawing/2014/main" id="{B1EA23D6-CCC1-4ECE-8D0E-6A4E65DC3178}"/>
            </a:ext>
          </a:extLst>
        </xdr:cNvPr>
        <xdr:cNvCxnSpPr/>
      </xdr:nvCxnSpPr>
      <xdr:spPr>
        <a:xfrm>
          <a:off x="4206875" y="677291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2" name="有形固定資産減価償却率最大値テキスト">
          <a:extLst>
            <a:ext uri="{FF2B5EF4-FFF2-40B4-BE49-F238E27FC236}">
              <a16:creationId xmlns:a16="http://schemas.microsoft.com/office/drawing/2014/main" id="{C7E98CC2-55F7-4649-B3B6-D3CD704A4FA6}"/>
            </a:ext>
          </a:extLst>
        </xdr:cNvPr>
        <xdr:cNvSpPr txBox="1"/>
      </xdr:nvSpPr>
      <xdr:spPr>
        <a:xfrm>
          <a:off x="4342765" y="513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3" name="直線コネクタ 72">
          <a:extLst>
            <a:ext uri="{FF2B5EF4-FFF2-40B4-BE49-F238E27FC236}">
              <a16:creationId xmlns:a16="http://schemas.microsoft.com/office/drawing/2014/main" id="{7EE8AB5C-13C7-422B-9BF0-7965521D0D04}"/>
            </a:ext>
          </a:extLst>
        </xdr:cNvPr>
        <xdr:cNvCxnSpPr/>
      </xdr:nvCxnSpPr>
      <xdr:spPr>
        <a:xfrm>
          <a:off x="4206875" y="535089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4" name="有形固定資産減価償却率平均値テキスト">
          <a:extLst>
            <a:ext uri="{FF2B5EF4-FFF2-40B4-BE49-F238E27FC236}">
              <a16:creationId xmlns:a16="http://schemas.microsoft.com/office/drawing/2014/main" id="{AB20D1BA-A4D2-4DFC-BCB4-68A925CA9B34}"/>
            </a:ext>
          </a:extLst>
        </xdr:cNvPr>
        <xdr:cNvSpPr txBox="1"/>
      </xdr:nvSpPr>
      <xdr:spPr>
        <a:xfrm>
          <a:off x="4342765" y="6032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5" name="フローチャート: 判断 74">
          <a:extLst>
            <a:ext uri="{FF2B5EF4-FFF2-40B4-BE49-F238E27FC236}">
              <a16:creationId xmlns:a16="http://schemas.microsoft.com/office/drawing/2014/main" id="{58561686-8852-4467-9BB2-66EE6B8DF8C7}"/>
            </a:ext>
          </a:extLst>
        </xdr:cNvPr>
        <xdr:cNvSpPr/>
      </xdr:nvSpPr>
      <xdr:spPr>
        <a:xfrm>
          <a:off x="4244975" y="60595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6" name="フローチャート: 判断 75">
          <a:extLst>
            <a:ext uri="{FF2B5EF4-FFF2-40B4-BE49-F238E27FC236}">
              <a16:creationId xmlns:a16="http://schemas.microsoft.com/office/drawing/2014/main" id="{5D80B986-8A4F-4332-81A0-3F84FA241131}"/>
            </a:ext>
          </a:extLst>
        </xdr:cNvPr>
        <xdr:cNvSpPr/>
      </xdr:nvSpPr>
      <xdr:spPr>
        <a:xfrm>
          <a:off x="3611880" y="603224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7" name="フローチャート: 判断 76">
          <a:extLst>
            <a:ext uri="{FF2B5EF4-FFF2-40B4-BE49-F238E27FC236}">
              <a16:creationId xmlns:a16="http://schemas.microsoft.com/office/drawing/2014/main" id="{EA3DCBB2-5966-4018-9D16-1BA1D034877E}"/>
            </a:ext>
          </a:extLst>
        </xdr:cNvPr>
        <xdr:cNvSpPr/>
      </xdr:nvSpPr>
      <xdr:spPr>
        <a:xfrm>
          <a:off x="2926080" y="5975604"/>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8" name="フローチャート: 判断 77">
          <a:extLst>
            <a:ext uri="{FF2B5EF4-FFF2-40B4-BE49-F238E27FC236}">
              <a16:creationId xmlns:a16="http://schemas.microsoft.com/office/drawing/2014/main" id="{AD8086A7-2CF2-40D4-AA5F-56CE467364E9}"/>
            </a:ext>
          </a:extLst>
        </xdr:cNvPr>
        <xdr:cNvSpPr/>
      </xdr:nvSpPr>
      <xdr:spPr>
        <a:xfrm>
          <a:off x="2240280" y="5936742"/>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9" name="フローチャート: 判断 78">
          <a:extLst>
            <a:ext uri="{FF2B5EF4-FFF2-40B4-BE49-F238E27FC236}">
              <a16:creationId xmlns:a16="http://schemas.microsoft.com/office/drawing/2014/main" id="{CE02F33F-D5D4-4388-904C-50A4315C58AE}"/>
            </a:ext>
          </a:extLst>
        </xdr:cNvPr>
        <xdr:cNvSpPr/>
      </xdr:nvSpPr>
      <xdr:spPr>
        <a:xfrm>
          <a:off x="1554480" y="5819648"/>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922512C-DF68-40DE-9BD5-FF4CBEC76874}"/>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F5D4BDA-0F5C-459E-9185-F55FD5B9ED6F}"/>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9DBF546-5720-4DF8-8E2B-78458BF0DB4E}"/>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DBA175D-92B2-4BCA-98C6-66A995BA7B9D}"/>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1D117D5-2A19-4911-A9D4-77ADC6527381}"/>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53721</xdr:rowOff>
    </xdr:from>
    <xdr:to>
      <xdr:col>23</xdr:col>
      <xdr:colOff>136525</xdr:colOff>
      <xdr:row>30</xdr:row>
      <xdr:rowOff>155321</xdr:rowOff>
    </xdr:to>
    <xdr:sp macro="" textlink="">
      <xdr:nvSpPr>
        <xdr:cNvPr id="85" name="楕円 84">
          <a:extLst>
            <a:ext uri="{FF2B5EF4-FFF2-40B4-BE49-F238E27FC236}">
              <a16:creationId xmlns:a16="http://schemas.microsoft.com/office/drawing/2014/main" id="{3437405B-6DA6-45C3-9C5A-825EDF9EF1D4}"/>
            </a:ext>
          </a:extLst>
        </xdr:cNvPr>
        <xdr:cNvSpPr/>
      </xdr:nvSpPr>
      <xdr:spPr>
        <a:xfrm>
          <a:off x="4244975" y="59535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76598</xdr:rowOff>
    </xdr:from>
    <xdr:ext cx="405111" cy="259045"/>
    <xdr:sp macro="" textlink="">
      <xdr:nvSpPr>
        <xdr:cNvPr id="86" name="有形固定資産減価償却率該当値テキスト">
          <a:extLst>
            <a:ext uri="{FF2B5EF4-FFF2-40B4-BE49-F238E27FC236}">
              <a16:creationId xmlns:a16="http://schemas.microsoft.com/office/drawing/2014/main" id="{E0476B6C-1B9F-4E66-9B28-D28E2E7D4D0C}"/>
            </a:ext>
          </a:extLst>
        </xdr:cNvPr>
        <xdr:cNvSpPr txBox="1"/>
      </xdr:nvSpPr>
      <xdr:spPr>
        <a:xfrm>
          <a:off x="4342765" y="580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164719</xdr:rowOff>
    </xdr:from>
    <xdr:to>
      <xdr:col>19</xdr:col>
      <xdr:colOff>187325</xdr:colOff>
      <xdr:row>30</xdr:row>
      <xdr:rowOff>94869</xdr:rowOff>
    </xdr:to>
    <xdr:sp macro="" textlink="">
      <xdr:nvSpPr>
        <xdr:cNvPr id="87" name="楕円 86">
          <a:extLst>
            <a:ext uri="{FF2B5EF4-FFF2-40B4-BE49-F238E27FC236}">
              <a16:creationId xmlns:a16="http://schemas.microsoft.com/office/drawing/2014/main" id="{0996EF0E-017B-41E4-B9BF-F7CCEBBC5C61}"/>
            </a:ext>
          </a:extLst>
        </xdr:cNvPr>
        <xdr:cNvSpPr/>
      </xdr:nvSpPr>
      <xdr:spPr>
        <a:xfrm>
          <a:off x="3611880" y="5893054"/>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44069</xdr:rowOff>
    </xdr:from>
    <xdr:to>
      <xdr:col>23</xdr:col>
      <xdr:colOff>85725</xdr:colOff>
      <xdr:row>30</xdr:row>
      <xdr:rowOff>104521</xdr:rowOff>
    </xdr:to>
    <xdr:cxnSp macro="">
      <xdr:nvCxnSpPr>
        <xdr:cNvPr id="88" name="直線コネクタ 87">
          <a:extLst>
            <a:ext uri="{FF2B5EF4-FFF2-40B4-BE49-F238E27FC236}">
              <a16:creationId xmlns:a16="http://schemas.microsoft.com/office/drawing/2014/main" id="{1CD012F4-0F4C-4E21-AF10-5319102F8AD5}"/>
            </a:ext>
          </a:extLst>
        </xdr:cNvPr>
        <xdr:cNvCxnSpPr/>
      </xdr:nvCxnSpPr>
      <xdr:spPr>
        <a:xfrm>
          <a:off x="3656965" y="5941949"/>
          <a:ext cx="640715"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89" name="楕円 88">
          <a:extLst>
            <a:ext uri="{FF2B5EF4-FFF2-40B4-BE49-F238E27FC236}">
              <a16:creationId xmlns:a16="http://schemas.microsoft.com/office/drawing/2014/main" id="{D275092C-6CC2-4963-B592-35FB50AC2D4C}"/>
            </a:ext>
          </a:extLst>
        </xdr:cNvPr>
        <xdr:cNvSpPr/>
      </xdr:nvSpPr>
      <xdr:spPr>
        <a:xfrm>
          <a:off x="2926080" y="617855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44069</xdr:rowOff>
    </xdr:from>
    <xdr:to>
      <xdr:col>19</xdr:col>
      <xdr:colOff>136525</xdr:colOff>
      <xdr:row>31</xdr:row>
      <xdr:rowOff>161925</xdr:rowOff>
    </xdr:to>
    <xdr:cxnSp macro="">
      <xdr:nvCxnSpPr>
        <xdr:cNvPr id="90" name="直線コネクタ 89">
          <a:extLst>
            <a:ext uri="{FF2B5EF4-FFF2-40B4-BE49-F238E27FC236}">
              <a16:creationId xmlns:a16="http://schemas.microsoft.com/office/drawing/2014/main" id="{A2E8FB2D-4D09-4D4D-8705-05835946EA23}"/>
            </a:ext>
          </a:extLst>
        </xdr:cNvPr>
        <xdr:cNvCxnSpPr/>
      </xdr:nvCxnSpPr>
      <xdr:spPr>
        <a:xfrm flipV="1">
          <a:off x="2971165" y="5941949"/>
          <a:ext cx="685800" cy="28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63627</xdr:rowOff>
    </xdr:from>
    <xdr:to>
      <xdr:col>11</xdr:col>
      <xdr:colOff>187325</xdr:colOff>
      <xdr:row>31</xdr:row>
      <xdr:rowOff>165227</xdr:rowOff>
    </xdr:to>
    <xdr:sp macro="" textlink="">
      <xdr:nvSpPr>
        <xdr:cNvPr id="91" name="楕円 90">
          <a:extLst>
            <a:ext uri="{FF2B5EF4-FFF2-40B4-BE49-F238E27FC236}">
              <a16:creationId xmlns:a16="http://schemas.microsoft.com/office/drawing/2014/main" id="{FAC3AF0F-BDED-4C15-8056-D3D4568B1ED1}"/>
            </a:ext>
          </a:extLst>
        </xdr:cNvPr>
        <xdr:cNvSpPr/>
      </xdr:nvSpPr>
      <xdr:spPr>
        <a:xfrm>
          <a:off x="2240280" y="6127242"/>
          <a:ext cx="8064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114427</xdr:rowOff>
    </xdr:from>
    <xdr:to>
      <xdr:col>15</xdr:col>
      <xdr:colOff>136525</xdr:colOff>
      <xdr:row>31</xdr:row>
      <xdr:rowOff>161925</xdr:rowOff>
    </xdr:to>
    <xdr:cxnSp macro="">
      <xdr:nvCxnSpPr>
        <xdr:cNvPr id="92" name="直線コネクタ 91">
          <a:extLst>
            <a:ext uri="{FF2B5EF4-FFF2-40B4-BE49-F238E27FC236}">
              <a16:creationId xmlns:a16="http://schemas.microsoft.com/office/drawing/2014/main" id="{2AD6CDFF-98B7-4D58-88EA-2A1D66002305}"/>
            </a:ext>
          </a:extLst>
        </xdr:cNvPr>
        <xdr:cNvCxnSpPr/>
      </xdr:nvCxnSpPr>
      <xdr:spPr>
        <a:xfrm>
          <a:off x="2285365" y="6181852"/>
          <a:ext cx="6858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144399</xdr:rowOff>
    </xdr:from>
    <xdr:to>
      <xdr:col>7</xdr:col>
      <xdr:colOff>187325</xdr:colOff>
      <xdr:row>31</xdr:row>
      <xdr:rowOff>74549</xdr:rowOff>
    </xdr:to>
    <xdr:sp macro="" textlink="">
      <xdr:nvSpPr>
        <xdr:cNvPr id="93" name="楕円 92">
          <a:extLst>
            <a:ext uri="{FF2B5EF4-FFF2-40B4-BE49-F238E27FC236}">
              <a16:creationId xmlns:a16="http://schemas.microsoft.com/office/drawing/2014/main" id="{56B938DF-9C74-4768-A91D-502594E63F0B}"/>
            </a:ext>
          </a:extLst>
        </xdr:cNvPr>
        <xdr:cNvSpPr/>
      </xdr:nvSpPr>
      <xdr:spPr>
        <a:xfrm>
          <a:off x="1554480" y="6038469"/>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23749</xdr:rowOff>
    </xdr:from>
    <xdr:to>
      <xdr:col>11</xdr:col>
      <xdr:colOff>136525</xdr:colOff>
      <xdr:row>31</xdr:row>
      <xdr:rowOff>114427</xdr:rowOff>
    </xdr:to>
    <xdr:cxnSp macro="">
      <xdr:nvCxnSpPr>
        <xdr:cNvPr id="94" name="直線コネクタ 93">
          <a:extLst>
            <a:ext uri="{FF2B5EF4-FFF2-40B4-BE49-F238E27FC236}">
              <a16:creationId xmlns:a16="http://schemas.microsoft.com/office/drawing/2014/main" id="{179AE4C3-A354-4802-B456-6E5EB4E16F96}"/>
            </a:ext>
          </a:extLst>
        </xdr:cNvPr>
        <xdr:cNvCxnSpPr/>
      </xdr:nvCxnSpPr>
      <xdr:spPr>
        <a:xfrm>
          <a:off x="1599565" y="6087364"/>
          <a:ext cx="6858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5" name="n_1aveValue有形固定資産減価償却率">
          <a:extLst>
            <a:ext uri="{FF2B5EF4-FFF2-40B4-BE49-F238E27FC236}">
              <a16:creationId xmlns:a16="http://schemas.microsoft.com/office/drawing/2014/main" id="{C8CF076B-C813-4DBE-A338-0FA97533AA66}"/>
            </a:ext>
          </a:extLst>
        </xdr:cNvPr>
        <xdr:cNvSpPr txBox="1"/>
      </xdr:nvSpPr>
      <xdr:spPr>
        <a:xfrm>
          <a:off x="3464569" y="612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6" name="n_2aveValue有形固定資産減価償却率">
          <a:extLst>
            <a:ext uri="{FF2B5EF4-FFF2-40B4-BE49-F238E27FC236}">
              <a16:creationId xmlns:a16="http://schemas.microsoft.com/office/drawing/2014/main" id="{4AB722F5-BBA2-43DA-9D6D-E3355042F05D}"/>
            </a:ext>
          </a:extLst>
        </xdr:cNvPr>
        <xdr:cNvSpPr txBox="1"/>
      </xdr:nvSpPr>
      <xdr:spPr>
        <a:xfrm>
          <a:off x="2793374" y="574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7" name="n_3aveValue有形固定資産減価償却率">
          <a:extLst>
            <a:ext uri="{FF2B5EF4-FFF2-40B4-BE49-F238E27FC236}">
              <a16:creationId xmlns:a16="http://schemas.microsoft.com/office/drawing/2014/main" id="{F715BFDB-8CBC-466D-85C7-9496869E582F}"/>
            </a:ext>
          </a:extLst>
        </xdr:cNvPr>
        <xdr:cNvSpPr txBox="1"/>
      </xdr:nvSpPr>
      <xdr:spPr>
        <a:xfrm>
          <a:off x="2107574" y="571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8" name="n_4aveValue有形固定資産減価償却率">
          <a:extLst>
            <a:ext uri="{FF2B5EF4-FFF2-40B4-BE49-F238E27FC236}">
              <a16:creationId xmlns:a16="http://schemas.microsoft.com/office/drawing/2014/main" id="{E4E27699-A002-4F33-894B-74C83F7154E5}"/>
            </a:ext>
          </a:extLst>
        </xdr:cNvPr>
        <xdr:cNvSpPr txBox="1"/>
      </xdr:nvSpPr>
      <xdr:spPr>
        <a:xfrm>
          <a:off x="1421774" y="559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111396</xdr:rowOff>
    </xdr:from>
    <xdr:ext cx="405111" cy="259045"/>
    <xdr:sp macro="" textlink="">
      <xdr:nvSpPr>
        <xdr:cNvPr id="99" name="n_1mainValue有形固定資産減価償却率">
          <a:extLst>
            <a:ext uri="{FF2B5EF4-FFF2-40B4-BE49-F238E27FC236}">
              <a16:creationId xmlns:a16="http://schemas.microsoft.com/office/drawing/2014/main" id="{BB10121E-F2AB-41E3-9A2B-E8B6F21630B0}"/>
            </a:ext>
          </a:extLst>
        </xdr:cNvPr>
        <xdr:cNvSpPr txBox="1"/>
      </xdr:nvSpPr>
      <xdr:spPr>
        <a:xfrm>
          <a:off x="3464569" y="5664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100" name="n_2mainValue有形固定資産減価償却率">
          <a:extLst>
            <a:ext uri="{FF2B5EF4-FFF2-40B4-BE49-F238E27FC236}">
              <a16:creationId xmlns:a16="http://schemas.microsoft.com/office/drawing/2014/main" id="{2DA2989D-4E48-4D6D-94C8-2DBB3BC55DBC}"/>
            </a:ext>
          </a:extLst>
        </xdr:cNvPr>
        <xdr:cNvSpPr txBox="1"/>
      </xdr:nvSpPr>
      <xdr:spPr>
        <a:xfrm>
          <a:off x="2793374"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156354</xdr:rowOff>
    </xdr:from>
    <xdr:ext cx="405111" cy="259045"/>
    <xdr:sp macro="" textlink="">
      <xdr:nvSpPr>
        <xdr:cNvPr id="101" name="n_3mainValue有形固定資産減価償却率">
          <a:extLst>
            <a:ext uri="{FF2B5EF4-FFF2-40B4-BE49-F238E27FC236}">
              <a16:creationId xmlns:a16="http://schemas.microsoft.com/office/drawing/2014/main" id="{6BCA0C61-DC0E-4D25-8FB8-CA59CE93BA40}"/>
            </a:ext>
          </a:extLst>
        </xdr:cNvPr>
        <xdr:cNvSpPr txBox="1"/>
      </xdr:nvSpPr>
      <xdr:spPr>
        <a:xfrm>
          <a:off x="2107574" y="6225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65676</xdr:rowOff>
    </xdr:from>
    <xdr:ext cx="405111" cy="259045"/>
    <xdr:sp macro="" textlink="">
      <xdr:nvSpPr>
        <xdr:cNvPr id="102" name="n_4mainValue有形固定資産減価償却率">
          <a:extLst>
            <a:ext uri="{FF2B5EF4-FFF2-40B4-BE49-F238E27FC236}">
              <a16:creationId xmlns:a16="http://schemas.microsoft.com/office/drawing/2014/main" id="{6A9A3E74-7164-43BD-8D8A-499CF1FED4F2}"/>
            </a:ext>
          </a:extLst>
        </xdr:cNvPr>
        <xdr:cNvSpPr txBox="1"/>
      </xdr:nvSpPr>
      <xdr:spPr>
        <a:xfrm>
          <a:off x="1421774" y="6131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E7EC000C-4700-4DA7-A9C5-ABDDCBE82C22}"/>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D24797E3-80DB-4F7F-A2E2-5005C2C0307E}"/>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4E8B4F73-392F-4C3D-82C7-A745EF01F22A}"/>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CA45F81C-E51B-4CDE-B8FE-1E129D5F6B99}"/>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D84BDB0-4705-4259-98B5-B1FF01EC4F78}"/>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303C5CA8-6B4F-476D-9B3C-A20B56A44B0C}"/>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46DCD249-CE3A-4381-8E70-E4FD21CD2698}"/>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94620DD-7FE5-4631-99B5-3AE1016849B6}"/>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FA9FE131-C904-48A4-8AC5-8675063D9F29}"/>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CBBDF1C-EAD4-4233-A748-CE754AAD0141}"/>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70E38B21-7641-484E-9DDE-E9DF1C45A2DA}"/>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28DF9F15-E1D5-4712-B560-53E6A14D9285}"/>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01AB260-8F90-4441-AB0E-F0389090B4CB}"/>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債務償還費率は</a:t>
          </a:r>
          <a:r>
            <a:rPr kumimoji="1" lang="en-US" altLang="ja-JP" sz="1100">
              <a:latin typeface="ＭＳ Ｐゴシック" panose="020B0600070205080204" pitchFamily="50" charset="-128"/>
              <a:ea typeface="ＭＳ Ｐゴシック" panose="020B0600070205080204" pitchFamily="50" charset="-128"/>
            </a:rPr>
            <a:t>604.4</a:t>
          </a:r>
          <a:r>
            <a:rPr kumimoji="1" lang="ja-JP" altLang="en-US" sz="1100">
              <a:latin typeface="ＭＳ Ｐゴシック" panose="020B0600070205080204" pitchFamily="50" charset="-128"/>
              <a:ea typeface="ＭＳ Ｐゴシック" panose="020B0600070205080204" pitchFamily="50" charset="-128"/>
            </a:rPr>
            <a:t>％で、類似団体平均の</a:t>
          </a:r>
          <a:r>
            <a:rPr kumimoji="1" lang="en-US" altLang="ja-JP" sz="1100">
              <a:latin typeface="ＭＳ Ｐゴシック" panose="020B0600070205080204" pitchFamily="50" charset="-128"/>
              <a:ea typeface="ＭＳ Ｐゴシック" panose="020B0600070205080204" pitchFamily="50" charset="-128"/>
            </a:rPr>
            <a:t>326.9</a:t>
          </a:r>
          <a:r>
            <a:rPr kumimoji="1" lang="ja-JP" altLang="en-US" sz="1100">
              <a:latin typeface="ＭＳ Ｐゴシック" panose="020B0600070205080204" pitchFamily="50" charset="-128"/>
              <a:ea typeface="ＭＳ Ｐゴシック" panose="020B0600070205080204" pitchFamily="50" charset="-128"/>
            </a:rPr>
            <a:t>％を大きく上回っている状況であるが、これは近年、大型普通建設事業が集中したことにより、債務残高が増加したことが要因である。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歳入の確保と歳出の抑制に努める必要があるほか、減債基金や余剰金等を活用した繰上償還を行うなど、引き続き、債務残高の抑制に取り組むことが必要である。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1D096028-1394-4D89-BAC6-DBA78D4A7005}"/>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7BDCA16-5485-473C-9C67-DA1338E022B6}"/>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5441A788-1770-4749-B43A-88E993554D17}"/>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5E6C2C89-7411-4AE9-91B8-779A8CC8DB97}"/>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DACBFB82-8636-4CF0-A1BB-83FA95ACB9A2}"/>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F19B24CC-9CFC-4239-A707-45812EE95A80}"/>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85746BE3-2A97-4BB9-AA74-909B707E4C23}"/>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11C416BD-FAAE-4649-BD24-47100B38BE9A}"/>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5A590795-EF86-42C2-823A-6010167CE618}"/>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85113B48-8AB9-4EE3-A640-13C2C9C65E38}"/>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D2872219-BDBD-4BE6-A637-9D2AEE4DACB6}"/>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31FEF02C-289A-49EF-B7DC-29E9F0F445E4}"/>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A84B7F4C-8CE4-4B29-9AF6-9FE14A798D4C}"/>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EEC93AB-5FE6-4E49-BDE4-3FDAA5E065CF}"/>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13428889-99CC-44A3-96B2-FD973A02ACAA}"/>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1" name="直線コネクタ 130">
          <a:extLst>
            <a:ext uri="{FF2B5EF4-FFF2-40B4-BE49-F238E27FC236}">
              <a16:creationId xmlns:a16="http://schemas.microsoft.com/office/drawing/2014/main" id="{5CBC596F-ABC5-432C-8DC2-09FF5B9EEF69}"/>
            </a:ext>
          </a:extLst>
        </xdr:cNvPr>
        <xdr:cNvCxnSpPr/>
      </xdr:nvCxnSpPr>
      <xdr:spPr>
        <a:xfrm flipV="1">
          <a:off x="13313410" y="5295688"/>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2" name="債務償還比率最小値テキスト">
          <a:extLst>
            <a:ext uri="{FF2B5EF4-FFF2-40B4-BE49-F238E27FC236}">
              <a16:creationId xmlns:a16="http://schemas.microsoft.com/office/drawing/2014/main" id="{1C72E384-E8E0-4E12-B232-AFA5CE36157B}"/>
            </a:ext>
          </a:extLst>
        </xdr:cNvPr>
        <xdr:cNvSpPr txBox="1"/>
      </xdr:nvSpPr>
      <xdr:spPr>
        <a:xfrm>
          <a:off x="13369925" y="6540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3" name="直線コネクタ 132">
          <a:extLst>
            <a:ext uri="{FF2B5EF4-FFF2-40B4-BE49-F238E27FC236}">
              <a16:creationId xmlns:a16="http://schemas.microsoft.com/office/drawing/2014/main" id="{0E555387-662A-4061-9C33-3582F6D5F611}"/>
            </a:ext>
          </a:extLst>
        </xdr:cNvPr>
        <xdr:cNvCxnSpPr/>
      </xdr:nvCxnSpPr>
      <xdr:spPr>
        <a:xfrm>
          <a:off x="13251180" y="6535195"/>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3829BD97-98B8-46B9-AA08-23F1FE17D1E0}"/>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836D5E03-9765-41DA-A4F7-D140288F501A}"/>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6" name="債務償還比率平均値テキスト">
          <a:extLst>
            <a:ext uri="{FF2B5EF4-FFF2-40B4-BE49-F238E27FC236}">
              <a16:creationId xmlns:a16="http://schemas.microsoft.com/office/drawing/2014/main" id="{34EFFD69-EF45-4646-9C02-C3F5911F9E81}"/>
            </a:ext>
          </a:extLst>
        </xdr:cNvPr>
        <xdr:cNvSpPr txBox="1"/>
      </xdr:nvSpPr>
      <xdr:spPr>
        <a:xfrm>
          <a:off x="13369925" y="5484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7" name="フローチャート: 判断 136">
          <a:extLst>
            <a:ext uri="{FF2B5EF4-FFF2-40B4-BE49-F238E27FC236}">
              <a16:creationId xmlns:a16="http://schemas.microsoft.com/office/drawing/2014/main" id="{E29F23C3-3802-49FD-B6BF-65A9D55B9E12}"/>
            </a:ext>
          </a:extLst>
        </xdr:cNvPr>
        <xdr:cNvSpPr/>
      </xdr:nvSpPr>
      <xdr:spPr>
        <a:xfrm>
          <a:off x="13289280" y="563698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8" name="フローチャート: 判断 137">
          <a:extLst>
            <a:ext uri="{FF2B5EF4-FFF2-40B4-BE49-F238E27FC236}">
              <a16:creationId xmlns:a16="http://schemas.microsoft.com/office/drawing/2014/main" id="{99C8CF5D-B365-4FB6-8DF0-755103B57F7D}"/>
            </a:ext>
          </a:extLst>
        </xdr:cNvPr>
        <xdr:cNvSpPr/>
      </xdr:nvSpPr>
      <xdr:spPr>
        <a:xfrm>
          <a:off x="12629515" y="5651486"/>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9" name="フローチャート: 判断 138">
          <a:extLst>
            <a:ext uri="{FF2B5EF4-FFF2-40B4-BE49-F238E27FC236}">
              <a16:creationId xmlns:a16="http://schemas.microsoft.com/office/drawing/2014/main" id="{33348401-973E-4E58-8FA0-191F08FEEF34}"/>
            </a:ext>
          </a:extLst>
        </xdr:cNvPr>
        <xdr:cNvSpPr/>
      </xdr:nvSpPr>
      <xdr:spPr>
        <a:xfrm>
          <a:off x="11943715" y="5630884"/>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0" name="フローチャート: 判断 139">
          <a:extLst>
            <a:ext uri="{FF2B5EF4-FFF2-40B4-BE49-F238E27FC236}">
              <a16:creationId xmlns:a16="http://schemas.microsoft.com/office/drawing/2014/main" id="{7764B86B-3A02-46AD-8430-78A400E59E7B}"/>
            </a:ext>
          </a:extLst>
        </xdr:cNvPr>
        <xdr:cNvSpPr/>
      </xdr:nvSpPr>
      <xdr:spPr>
        <a:xfrm>
          <a:off x="11257915" y="5725400"/>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1" name="フローチャート: 判断 140">
          <a:extLst>
            <a:ext uri="{FF2B5EF4-FFF2-40B4-BE49-F238E27FC236}">
              <a16:creationId xmlns:a16="http://schemas.microsoft.com/office/drawing/2014/main" id="{A040BF96-14AC-4D84-9437-C49B8760D177}"/>
            </a:ext>
          </a:extLst>
        </xdr:cNvPr>
        <xdr:cNvSpPr/>
      </xdr:nvSpPr>
      <xdr:spPr>
        <a:xfrm>
          <a:off x="10572115" y="5731863"/>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73E843E-0947-48DD-8EB0-62A9AFAC69A5}"/>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4378E8E-317A-4A88-95FE-A7323E145BC8}"/>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241A9F0-363E-4AFC-B089-76447D74DEA8}"/>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B38D2D5-1CEC-4D2F-A407-D7F86EB4B4F2}"/>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51DFE1E-4A4F-4472-AB07-CB76F6D3C3A9}"/>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71953</xdr:rowOff>
    </xdr:from>
    <xdr:to>
      <xdr:col>76</xdr:col>
      <xdr:colOff>73025</xdr:colOff>
      <xdr:row>31</xdr:row>
      <xdr:rowOff>2103</xdr:rowOff>
    </xdr:to>
    <xdr:sp macro="" textlink="">
      <xdr:nvSpPr>
        <xdr:cNvPr id="147" name="楕円 146">
          <a:extLst>
            <a:ext uri="{FF2B5EF4-FFF2-40B4-BE49-F238E27FC236}">
              <a16:creationId xmlns:a16="http://schemas.microsoft.com/office/drawing/2014/main" id="{75463E13-B594-4515-9E6F-BB7597FA1368}"/>
            </a:ext>
          </a:extLst>
        </xdr:cNvPr>
        <xdr:cNvSpPr/>
      </xdr:nvSpPr>
      <xdr:spPr>
        <a:xfrm>
          <a:off x="13289280" y="596602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50380</xdr:rowOff>
    </xdr:from>
    <xdr:ext cx="469744" cy="259045"/>
    <xdr:sp macro="" textlink="">
      <xdr:nvSpPr>
        <xdr:cNvPr id="148" name="債務償還比率該当値テキスト">
          <a:extLst>
            <a:ext uri="{FF2B5EF4-FFF2-40B4-BE49-F238E27FC236}">
              <a16:creationId xmlns:a16="http://schemas.microsoft.com/office/drawing/2014/main" id="{5333B1F8-E6FA-4102-8557-4244134AA598}"/>
            </a:ext>
          </a:extLst>
        </xdr:cNvPr>
        <xdr:cNvSpPr txBox="1"/>
      </xdr:nvSpPr>
      <xdr:spPr>
        <a:xfrm>
          <a:off x="13369925" y="595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119380</xdr:rowOff>
    </xdr:from>
    <xdr:to>
      <xdr:col>72</xdr:col>
      <xdr:colOff>123825</xdr:colOff>
      <xdr:row>30</xdr:row>
      <xdr:rowOff>49530</xdr:rowOff>
    </xdr:to>
    <xdr:sp macro="" textlink="">
      <xdr:nvSpPr>
        <xdr:cNvPr id="149" name="楕円 148">
          <a:extLst>
            <a:ext uri="{FF2B5EF4-FFF2-40B4-BE49-F238E27FC236}">
              <a16:creationId xmlns:a16="http://schemas.microsoft.com/office/drawing/2014/main" id="{92B4BBB3-F2C5-40DE-8AF9-6E64E005B2BC}"/>
            </a:ext>
          </a:extLst>
        </xdr:cNvPr>
        <xdr:cNvSpPr/>
      </xdr:nvSpPr>
      <xdr:spPr>
        <a:xfrm>
          <a:off x="12629515" y="5845810"/>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170180</xdr:rowOff>
    </xdr:from>
    <xdr:to>
      <xdr:col>76</xdr:col>
      <xdr:colOff>22225</xdr:colOff>
      <xdr:row>30</xdr:row>
      <xdr:rowOff>122753</xdr:rowOff>
    </xdr:to>
    <xdr:cxnSp macro="">
      <xdr:nvCxnSpPr>
        <xdr:cNvPr id="150" name="直線コネクタ 149">
          <a:extLst>
            <a:ext uri="{FF2B5EF4-FFF2-40B4-BE49-F238E27FC236}">
              <a16:creationId xmlns:a16="http://schemas.microsoft.com/office/drawing/2014/main" id="{615FD162-90CC-444E-B26F-3FFC64DC7496}"/>
            </a:ext>
          </a:extLst>
        </xdr:cNvPr>
        <xdr:cNvCxnSpPr/>
      </xdr:nvCxnSpPr>
      <xdr:spPr>
        <a:xfrm>
          <a:off x="12684125" y="5898515"/>
          <a:ext cx="631190" cy="1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5793</xdr:rowOff>
    </xdr:from>
    <xdr:to>
      <xdr:col>68</xdr:col>
      <xdr:colOff>123825</xdr:colOff>
      <xdr:row>29</xdr:row>
      <xdr:rowOff>107393</xdr:rowOff>
    </xdr:to>
    <xdr:sp macro="" textlink="">
      <xdr:nvSpPr>
        <xdr:cNvPr id="151" name="楕円 150">
          <a:extLst>
            <a:ext uri="{FF2B5EF4-FFF2-40B4-BE49-F238E27FC236}">
              <a16:creationId xmlns:a16="http://schemas.microsoft.com/office/drawing/2014/main" id="{F84B96D9-F7A0-4FF7-9B77-D35464E464DA}"/>
            </a:ext>
          </a:extLst>
        </xdr:cNvPr>
        <xdr:cNvSpPr/>
      </xdr:nvSpPr>
      <xdr:spPr>
        <a:xfrm>
          <a:off x="11943715" y="5732223"/>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56593</xdr:rowOff>
    </xdr:from>
    <xdr:to>
      <xdr:col>72</xdr:col>
      <xdr:colOff>73025</xdr:colOff>
      <xdr:row>29</xdr:row>
      <xdr:rowOff>170180</xdr:rowOff>
    </xdr:to>
    <xdr:cxnSp macro="">
      <xdr:nvCxnSpPr>
        <xdr:cNvPr id="152" name="直線コネクタ 151">
          <a:extLst>
            <a:ext uri="{FF2B5EF4-FFF2-40B4-BE49-F238E27FC236}">
              <a16:creationId xmlns:a16="http://schemas.microsoft.com/office/drawing/2014/main" id="{BC77B629-E2B1-4102-AD86-FCF118AB09D7}"/>
            </a:ext>
          </a:extLst>
        </xdr:cNvPr>
        <xdr:cNvCxnSpPr/>
      </xdr:nvCxnSpPr>
      <xdr:spPr>
        <a:xfrm>
          <a:off x="11998325" y="5784928"/>
          <a:ext cx="685800" cy="1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135093</xdr:rowOff>
    </xdr:from>
    <xdr:to>
      <xdr:col>64</xdr:col>
      <xdr:colOff>123825</xdr:colOff>
      <xdr:row>30</xdr:row>
      <xdr:rowOff>65243</xdr:rowOff>
    </xdr:to>
    <xdr:sp macro="" textlink="">
      <xdr:nvSpPr>
        <xdr:cNvPr id="153" name="楕円 152">
          <a:extLst>
            <a:ext uri="{FF2B5EF4-FFF2-40B4-BE49-F238E27FC236}">
              <a16:creationId xmlns:a16="http://schemas.microsoft.com/office/drawing/2014/main" id="{00AD904C-223E-46B5-8F1E-D5FB3CE21153}"/>
            </a:ext>
          </a:extLst>
        </xdr:cNvPr>
        <xdr:cNvSpPr/>
      </xdr:nvSpPr>
      <xdr:spPr>
        <a:xfrm>
          <a:off x="11257915" y="585580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56593</xdr:rowOff>
    </xdr:from>
    <xdr:to>
      <xdr:col>68</xdr:col>
      <xdr:colOff>73025</xdr:colOff>
      <xdr:row>30</xdr:row>
      <xdr:rowOff>14443</xdr:rowOff>
    </xdr:to>
    <xdr:cxnSp macro="">
      <xdr:nvCxnSpPr>
        <xdr:cNvPr id="154" name="直線コネクタ 153">
          <a:extLst>
            <a:ext uri="{FF2B5EF4-FFF2-40B4-BE49-F238E27FC236}">
              <a16:creationId xmlns:a16="http://schemas.microsoft.com/office/drawing/2014/main" id="{3D829CB0-E549-4C20-9416-CCB17610B77B}"/>
            </a:ext>
          </a:extLst>
        </xdr:cNvPr>
        <xdr:cNvCxnSpPr/>
      </xdr:nvCxnSpPr>
      <xdr:spPr>
        <a:xfrm flipV="1">
          <a:off x="11312525" y="5784928"/>
          <a:ext cx="685800" cy="1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140970</xdr:rowOff>
    </xdr:from>
    <xdr:to>
      <xdr:col>60</xdr:col>
      <xdr:colOff>123825</xdr:colOff>
      <xdr:row>30</xdr:row>
      <xdr:rowOff>71120</xdr:rowOff>
    </xdr:to>
    <xdr:sp macro="" textlink="">
      <xdr:nvSpPr>
        <xdr:cNvPr id="155" name="楕円 154">
          <a:extLst>
            <a:ext uri="{FF2B5EF4-FFF2-40B4-BE49-F238E27FC236}">
              <a16:creationId xmlns:a16="http://schemas.microsoft.com/office/drawing/2014/main" id="{C1D01509-1224-468D-ACF4-8F9ED1EA748A}"/>
            </a:ext>
          </a:extLst>
        </xdr:cNvPr>
        <xdr:cNvSpPr/>
      </xdr:nvSpPr>
      <xdr:spPr>
        <a:xfrm>
          <a:off x="10572115" y="5863590"/>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14443</xdr:rowOff>
    </xdr:from>
    <xdr:to>
      <xdr:col>64</xdr:col>
      <xdr:colOff>73025</xdr:colOff>
      <xdr:row>30</xdr:row>
      <xdr:rowOff>20320</xdr:rowOff>
    </xdr:to>
    <xdr:cxnSp macro="">
      <xdr:nvCxnSpPr>
        <xdr:cNvPr id="156" name="直線コネクタ 155">
          <a:extLst>
            <a:ext uri="{FF2B5EF4-FFF2-40B4-BE49-F238E27FC236}">
              <a16:creationId xmlns:a16="http://schemas.microsoft.com/office/drawing/2014/main" id="{A0650FAC-F298-41F2-964F-4B4CAD79F168}"/>
            </a:ext>
          </a:extLst>
        </xdr:cNvPr>
        <xdr:cNvCxnSpPr/>
      </xdr:nvCxnSpPr>
      <xdr:spPr>
        <a:xfrm flipV="1">
          <a:off x="10626725" y="5914228"/>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7" name="n_1aveValue債務償還比率">
          <a:extLst>
            <a:ext uri="{FF2B5EF4-FFF2-40B4-BE49-F238E27FC236}">
              <a16:creationId xmlns:a16="http://schemas.microsoft.com/office/drawing/2014/main" id="{AF20C8B0-BB25-476C-A3BF-8BFD441E3A7B}"/>
            </a:ext>
          </a:extLst>
        </xdr:cNvPr>
        <xdr:cNvSpPr txBox="1"/>
      </xdr:nvSpPr>
      <xdr:spPr>
        <a:xfrm>
          <a:off x="12459412" y="542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8" name="n_2aveValue債務償還比率">
          <a:extLst>
            <a:ext uri="{FF2B5EF4-FFF2-40B4-BE49-F238E27FC236}">
              <a16:creationId xmlns:a16="http://schemas.microsoft.com/office/drawing/2014/main" id="{C479FFB1-BA4B-4280-AC58-B9AF64CFC33C}"/>
            </a:ext>
          </a:extLst>
        </xdr:cNvPr>
        <xdr:cNvSpPr txBox="1"/>
      </xdr:nvSpPr>
      <xdr:spPr>
        <a:xfrm>
          <a:off x="11780597" y="540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9" name="n_3aveValue債務償還比率">
          <a:extLst>
            <a:ext uri="{FF2B5EF4-FFF2-40B4-BE49-F238E27FC236}">
              <a16:creationId xmlns:a16="http://schemas.microsoft.com/office/drawing/2014/main" id="{082312B1-A855-4251-8F6B-74DB556CC860}"/>
            </a:ext>
          </a:extLst>
        </xdr:cNvPr>
        <xdr:cNvSpPr txBox="1"/>
      </xdr:nvSpPr>
      <xdr:spPr>
        <a:xfrm>
          <a:off x="11094797" y="550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60" name="n_4aveValue債務償還比率">
          <a:extLst>
            <a:ext uri="{FF2B5EF4-FFF2-40B4-BE49-F238E27FC236}">
              <a16:creationId xmlns:a16="http://schemas.microsoft.com/office/drawing/2014/main" id="{496FA19F-8E82-4E37-AA7C-4CC65965750E}"/>
            </a:ext>
          </a:extLst>
        </xdr:cNvPr>
        <xdr:cNvSpPr txBox="1"/>
      </xdr:nvSpPr>
      <xdr:spPr>
        <a:xfrm>
          <a:off x="10408997" y="550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40657</xdr:rowOff>
    </xdr:from>
    <xdr:ext cx="469744" cy="259045"/>
    <xdr:sp macro="" textlink="">
      <xdr:nvSpPr>
        <xdr:cNvPr id="161" name="n_1mainValue債務償還比率">
          <a:extLst>
            <a:ext uri="{FF2B5EF4-FFF2-40B4-BE49-F238E27FC236}">
              <a16:creationId xmlns:a16="http://schemas.microsoft.com/office/drawing/2014/main" id="{31735DC7-EEE3-4EB5-8C95-95D6C0A468B3}"/>
            </a:ext>
          </a:extLst>
        </xdr:cNvPr>
        <xdr:cNvSpPr txBox="1"/>
      </xdr:nvSpPr>
      <xdr:spPr>
        <a:xfrm>
          <a:off x="12459412" y="59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98520</xdr:rowOff>
    </xdr:from>
    <xdr:ext cx="469744" cy="259045"/>
    <xdr:sp macro="" textlink="">
      <xdr:nvSpPr>
        <xdr:cNvPr id="162" name="n_2mainValue債務償還比率">
          <a:extLst>
            <a:ext uri="{FF2B5EF4-FFF2-40B4-BE49-F238E27FC236}">
              <a16:creationId xmlns:a16="http://schemas.microsoft.com/office/drawing/2014/main" id="{1BC08A15-B71E-4BDA-A417-8324760E4BCD}"/>
            </a:ext>
          </a:extLst>
        </xdr:cNvPr>
        <xdr:cNvSpPr txBox="1"/>
      </xdr:nvSpPr>
      <xdr:spPr>
        <a:xfrm>
          <a:off x="11780597" y="581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56370</xdr:rowOff>
    </xdr:from>
    <xdr:ext cx="469744" cy="259045"/>
    <xdr:sp macro="" textlink="">
      <xdr:nvSpPr>
        <xdr:cNvPr id="163" name="n_3mainValue債務償還比率">
          <a:extLst>
            <a:ext uri="{FF2B5EF4-FFF2-40B4-BE49-F238E27FC236}">
              <a16:creationId xmlns:a16="http://schemas.microsoft.com/office/drawing/2014/main" id="{3D269D69-FAC7-4ADE-ABAE-00B21C572142}"/>
            </a:ext>
          </a:extLst>
        </xdr:cNvPr>
        <xdr:cNvSpPr txBox="1"/>
      </xdr:nvSpPr>
      <xdr:spPr>
        <a:xfrm>
          <a:off x="11094797" y="59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62247</xdr:rowOff>
    </xdr:from>
    <xdr:ext cx="469744" cy="259045"/>
    <xdr:sp macro="" textlink="">
      <xdr:nvSpPr>
        <xdr:cNvPr id="164" name="n_4mainValue債務償還比率">
          <a:extLst>
            <a:ext uri="{FF2B5EF4-FFF2-40B4-BE49-F238E27FC236}">
              <a16:creationId xmlns:a16="http://schemas.microsoft.com/office/drawing/2014/main" id="{A533B314-D163-48B8-85B8-8BAF07A24A34}"/>
            </a:ext>
          </a:extLst>
        </xdr:cNvPr>
        <xdr:cNvSpPr txBox="1"/>
      </xdr:nvSpPr>
      <xdr:spPr>
        <a:xfrm>
          <a:off x="10408997" y="595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F127422F-1FBB-40D1-9F13-A139F1D8C309}"/>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B77FA8A2-162B-45FE-B05E-E921F541BD05}"/>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CFE10D8-9F8F-4EC2-BA2A-2E55705DC1E3}"/>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C04B1FA-373E-41B4-B170-DDEBF38D19C9}"/>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8443CCDC-0B2E-4C27-AF56-FEA31B2DD346}"/>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A1224596-7FF8-413B-9F92-039E0F76047A}"/>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F94F3B-996D-41E4-8A7F-BD19CCBDCE8B}"/>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EF84EB-F50A-451B-B3C9-F60899AA72D9}"/>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33D086-E588-4CD3-8BA0-4D54732610C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794477-5942-4394-95E7-1A9D659EA90B}"/>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346E08-3D5B-496E-BCAD-920E538DB121}"/>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43F16B-C590-4910-83FF-41CAA78AFCF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9E43CD-78B7-4C32-97B1-83697D2883C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ED124D-8AFB-47B0-A981-601A99DA31B2}"/>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46EC1C-BEAC-41B5-B23A-9AB9078468C5}"/>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2DC7AD-AE5F-4A6C-9EF7-60D82E16A85B}"/>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5,405
434.96
8,510,242
8,251,324
152,869
4,325,429
11,494,663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0669B1-9E22-4121-82DE-D62B7DD024B7}"/>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F1CF6F-2C12-4217-8FDE-A3C338566075}"/>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C2558A-7E80-4DD2-B574-C51D8CF8E96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C7EE5F-93E6-4696-9C6B-CA2F3B36F63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45C830-5720-4B6A-AA8C-5DD393A8081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6969525-00FB-47FA-9C5E-49BA4A0AABC1}"/>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053E4D-72A0-42C6-87F7-5BC1A4CBA37C}"/>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7D141F-067E-4CE3-B36C-DE577A10600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D9D746-E834-4226-9904-ADDE5D5294F4}"/>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E2E5D5-E113-4B0D-B2AA-81C712E08E27}"/>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C8B937-0EDD-43B2-8100-2BAD9DBA9B6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1B0BEDA-8571-4EBE-98A5-54F76F73293F}"/>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BF9FCE-383E-43D9-B226-7630FC877FE9}"/>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D8BAD2-988C-4B81-8FDB-9DF8D0B9ACE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98357B-B498-4E7A-B080-E49C640F96A9}"/>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EC1448-F456-40FA-86FD-04C24356AEB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561028-BD23-4695-9887-CF77FB807D5A}"/>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4D19BD-8EF9-4664-B2A3-CCFE1EDE8785}"/>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EF0004-85E6-4C9D-94FB-BAFB04CA2874}"/>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B633F4A-AD9A-42AB-8B0A-78999C127EDE}"/>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0D1A74-6924-4A95-A976-4CD78D8EE0E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872067-D5A9-4B7C-BB50-E43BEB9F1DCF}"/>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AE7BCEC-C9DA-44F2-8BDD-1C890C5593B4}"/>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DC39DC2-FBE7-4E01-B007-FAE103E889F6}"/>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718C2A-AC1A-4D60-896A-F4E00C74F204}"/>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4E16F3-C6CF-46A6-A65F-565E233C782A}"/>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47AB63-AA13-4403-890D-83DCCA4C577B}"/>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1FE89B-0440-4E60-BEA6-BDB353ACD9ED}"/>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BB6000-00B1-4AA7-B1AD-8DBB2148AF15}"/>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B2C1A4F-CA83-4D1E-98D5-05D4875CB6A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09F20F-6081-4197-92A9-E9DB2B2688A1}"/>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942221A-0CB4-48C0-8C31-F41BA2D9CE4A}"/>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5276947-A142-48BE-A352-44E41A5360E3}"/>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9688F5E-02F7-4ECB-9EFC-46280D14378F}"/>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E45A28B-65F5-4C22-9AE7-8602B01840F9}"/>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BACD026-A89C-4D8A-8925-5471ABF53A0B}"/>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D7EF66B-4E2B-4A18-BD70-950A2D2A1048}"/>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4757370-B8D6-4A9A-8D95-E9ADFA60885E}"/>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77D3B2B-7FF5-49A8-9B6F-8A7EF56811C7}"/>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A911D29-B6A0-4AE3-B61F-5B83C7791682}"/>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E0F6C0D-FE21-4398-BC31-9BE5515B5015}"/>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CFD4EA5-F1E6-4FBE-8BA8-22075462654C}"/>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EDDC2A6-90B6-42B2-8742-1A3E1A8A9175}"/>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A065962-7745-41FE-97D9-1BF26EA0F865}"/>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A4F581E-789A-410E-889C-3D9441F85C0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8126D27C-E7F9-4DCD-A23B-66088EA79207}"/>
            </a:ext>
          </a:extLst>
        </xdr:cNvPr>
        <xdr:cNvCxnSpPr/>
      </xdr:nvCxnSpPr>
      <xdr:spPr>
        <a:xfrm flipV="1">
          <a:off x="4173855" y="567690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B31B2F41-ECD8-4E4B-95CC-F55767793E38}"/>
            </a:ext>
          </a:extLst>
        </xdr:cNvPr>
        <xdr:cNvSpPr txBox="1"/>
      </xdr:nvSpPr>
      <xdr:spPr>
        <a:xfrm>
          <a:off x="4212590" y="712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F90A36AF-0707-418C-9A35-C6924B2C84A4}"/>
            </a:ext>
          </a:extLst>
        </xdr:cNvPr>
        <xdr:cNvCxnSpPr/>
      </xdr:nvCxnSpPr>
      <xdr:spPr>
        <a:xfrm>
          <a:off x="4112260" y="7126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5061B702-78B4-4401-B7BF-419A8415810B}"/>
            </a:ext>
          </a:extLst>
        </xdr:cNvPr>
        <xdr:cNvSpPr txBox="1"/>
      </xdr:nvSpPr>
      <xdr:spPr>
        <a:xfrm>
          <a:off x="421259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6FA0EA13-B243-420F-90D8-FB46F7140B20}"/>
            </a:ext>
          </a:extLst>
        </xdr:cNvPr>
        <xdr:cNvCxnSpPr/>
      </xdr:nvCxnSpPr>
      <xdr:spPr>
        <a:xfrm>
          <a:off x="4112260" y="567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08866284-FB04-4E72-9524-03DB5A67A516}"/>
            </a:ext>
          </a:extLst>
        </xdr:cNvPr>
        <xdr:cNvSpPr txBox="1"/>
      </xdr:nvSpPr>
      <xdr:spPr>
        <a:xfrm>
          <a:off x="4212590" y="661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42652589-E0A1-4267-A972-5FFF0AE9C9A1}"/>
            </a:ext>
          </a:extLst>
        </xdr:cNvPr>
        <xdr:cNvSpPr/>
      </xdr:nvSpPr>
      <xdr:spPr>
        <a:xfrm>
          <a:off x="4131310" y="66414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A3BA2338-A389-40B3-A99C-163B06B70A82}"/>
            </a:ext>
          </a:extLst>
        </xdr:cNvPr>
        <xdr:cNvSpPr/>
      </xdr:nvSpPr>
      <xdr:spPr>
        <a:xfrm>
          <a:off x="3388360" y="66281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34B18009-7B87-4FC5-A7F9-5F7C635D3D4D}"/>
            </a:ext>
          </a:extLst>
        </xdr:cNvPr>
        <xdr:cNvSpPr/>
      </xdr:nvSpPr>
      <xdr:spPr>
        <a:xfrm>
          <a:off x="2571750" y="65900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CE5C078F-DDCA-4776-9B27-E9E5537666B2}"/>
            </a:ext>
          </a:extLst>
        </xdr:cNvPr>
        <xdr:cNvSpPr/>
      </xdr:nvSpPr>
      <xdr:spPr>
        <a:xfrm>
          <a:off x="1774190" y="65538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06D0F3BE-BE5C-476F-82AA-D5F47BAE504B}"/>
            </a:ext>
          </a:extLst>
        </xdr:cNvPr>
        <xdr:cNvSpPr/>
      </xdr:nvSpPr>
      <xdr:spPr>
        <a:xfrm>
          <a:off x="988060" y="64833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C86C3A0-45F7-4808-8C10-9D82DBB64B8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C76DEF-3343-4D5A-8BA9-DDAE84F31878}"/>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34E8BE-AD3E-43DB-A242-CCE09A7AD827}"/>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0FA4E7-98BD-4024-8582-F88C05DF71F4}"/>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4A574F5-5DFD-471E-96CC-552182E7CD38}"/>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916FCADE-7D9F-4C63-B7E8-0AD932CEC1F9}"/>
            </a:ext>
          </a:extLst>
        </xdr:cNvPr>
        <xdr:cNvSpPr/>
      </xdr:nvSpPr>
      <xdr:spPr>
        <a:xfrm>
          <a:off x="4131310" y="65881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95902</xdr:rowOff>
    </xdr:from>
    <xdr:ext cx="405111" cy="259045"/>
    <xdr:sp macro="" textlink="">
      <xdr:nvSpPr>
        <xdr:cNvPr id="74" name="【道路】&#10;有形固定資産減価償却率該当値テキスト">
          <a:extLst>
            <a:ext uri="{FF2B5EF4-FFF2-40B4-BE49-F238E27FC236}">
              <a16:creationId xmlns:a16="http://schemas.microsoft.com/office/drawing/2014/main" id="{9E9983F8-7BDD-4D99-84D5-18190509C055}"/>
            </a:ext>
          </a:extLst>
        </xdr:cNvPr>
        <xdr:cNvSpPr txBox="1"/>
      </xdr:nvSpPr>
      <xdr:spPr>
        <a:xfrm>
          <a:off x="4212590" y="643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40640</xdr:rowOff>
    </xdr:from>
    <xdr:to>
      <xdr:col>20</xdr:col>
      <xdr:colOff>38100</xdr:colOff>
      <xdr:row>38</xdr:row>
      <xdr:rowOff>142240</xdr:rowOff>
    </xdr:to>
    <xdr:sp macro="" textlink="">
      <xdr:nvSpPr>
        <xdr:cNvPr id="75" name="楕円 74">
          <a:extLst>
            <a:ext uri="{FF2B5EF4-FFF2-40B4-BE49-F238E27FC236}">
              <a16:creationId xmlns:a16="http://schemas.microsoft.com/office/drawing/2014/main" id="{3D83E9B5-B86D-4F1C-9C93-ABD04E8118B6}"/>
            </a:ext>
          </a:extLst>
        </xdr:cNvPr>
        <xdr:cNvSpPr/>
      </xdr:nvSpPr>
      <xdr:spPr>
        <a:xfrm>
          <a:off x="3388360" y="65557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91440</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8D3276C4-B3DB-48F8-B43C-728D7E3D4381}"/>
            </a:ext>
          </a:extLst>
        </xdr:cNvPr>
        <xdr:cNvCxnSpPr/>
      </xdr:nvCxnSpPr>
      <xdr:spPr>
        <a:xfrm>
          <a:off x="3431540" y="6610350"/>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xdr:rowOff>
    </xdr:from>
    <xdr:to>
      <xdr:col>15</xdr:col>
      <xdr:colOff>101600</xdr:colOff>
      <xdr:row>38</xdr:row>
      <xdr:rowOff>107950</xdr:rowOff>
    </xdr:to>
    <xdr:sp macro="" textlink="">
      <xdr:nvSpPr>
        <xdr:cNvPr id="77" name="楕円 76">
          <a:extLst>
            <a:ext uri="{FF2B5EF4-FFF2-40B4-BE49-F238E27FC236}">
              <a16:creationId xmlns:a16="http://schemas.microsoft.com/office/drawing/2014/main" id="{DC9D2026-4B08-497D-BC0B-73BE532A52F6}"/>
            </a:ext>
          </a:extLst>
        </xdr:cNvPr>
        <xdr:cNvSpPr/>
      </xdr:nvSpPr>
      <xdr:spPr>
        <a:xfrm>
          <a:off x="2571750" y="65233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91440</xdr:rowOff>
    </xdr:to>
    <xdr:cxnSp macro="">
      <xdr:nvCxnSpPr>
        <xdr:cNvPr id="78" name="直線コネクタ 77">
          <a:extLst>
            <a:ext uri="{FF2B5EF4-FFF2-40B4-BE49-F238E27FC236}">
              <a16:creationId xmlns:a16="http://schemas.microsoft.com/office/drawing/2014/main" id="{A3F23E77-FAF8-46AC-8F91-62AC3E589759}"/>
            </a:ext>
          </a:extLst>
        </xdr:cNvPr>
        <xdr:cNvCxnSpPr/>
      </xdr:nvCxnSpPr>
      <xdr:spPr>
        <a:xfrm>
          <a:off x="2626360" y="6568440"/>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153035</xdr:rowOff>
    </xdr:from>
    <xdr:to>
      <xdr:col>10</xdr:col>
      <xdr:colOff>165100</xdr:colOff>
      <xdr:row>38</xdr:row>
      <xdr:rowOff>83185</xdr:rowOff>
    </xdr:to>
    <xdr:sp macro="" textlink="">
      <xdr:nvSpPr>
        <xdr:cNvPr id="79" name="楕円 78">
          <a:extLst>
            <a:ext uri="{FF2B5EF4-FFF2-40B4-BE49-F238E27FC236}">
              <a16:creationId xmlns:a16="http://schemas.microsoft.com/office/drawing/2014/main" id="{3F1B8402-6CA0-4179-890E-A473A2762481}"/>
            </a:ext>
          </a:extLst>
        </xdr:cNvPr>
        <xdr:cNvSpPr/>
      </xdr:nvSpPr>
      <xdr:spPr>
        <a:xfrm>
          <a:off x="1774190" y="64966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32385</xdr:rowOff>
    </xdr:from>
    <xdr:to>
      <xdr:col>15</xdr:col>
      <xdr:colOff>50800</xdr:colOff>
      <xdr:row>38</xdr:row>
      <xdr:rowOff>57150</xdr:rowOff>
    </xdr:to>
    <xdr:cxnSp macro="">
      <xdr:nvCxnSpPr>
        <xdr:cNvPr id="80" name="直線コネクタ 79">
          <a:extLst>
            <a:ext uri="{FF2B5EF4-FFF2-40B4-BE49-F238E27FC236}">
              <a16:creationId xmlns:a16="http://schemas.microsoft.com/office/drawing/2014/main" id="{D564922E-B03E-4343-A446-A6DE481E8BA1}"/>
            </a:ext>
          </a:extLst>
        </xdr:cNvPr>
        <xdr:cNvCxnSpPr/>
      </xdr:nvCxnSpPr>
      <xdr:spPr>
        <a:xfrm>
          <a:off x="1828800" y="6545580"/>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114935</xdr:rowOff>
    </xdr:from>
    <xdr:to>
      <xdr:col>6</xdr:col>
      <xdr:colOff>38100</xdr:colOff>
      <xdr:row>38</xdr:row>
      <xdr:rowOff>45085</xdr:rowOff>
    </xdr:to>
    <xdr:sp macro="" textlink="">
      <xdr:nvSpPr>
        <xdr:cNvPr id="81" name="楕円 80">
          <a:extLst>
            <a:ext uri="{FF2B5EF4-FFF2-40B4-BE49-F238E27FC236}">
              <a16:creationId xmlns:a16="http://schemas.microsoft.com/office/drawing/2014/main" id="{0A9FE203-EF35-44AA-91C5-70FEF56650CA}"/>
            </a:ext>
          </a:extLst>
        </xdr:cNvPr>
        <xdr:cNvSpPr/>
      </xdr:nvSpPr>
      <xdr:spPr>
        <a:xfrm>
          <a:off x="988060" y="64585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165735</xdr:rowOff>
    </xdr:from>
    <xdr:to>
      <xdr:col>10</xdr:col>
      <xdr:colOff>114300</xdr:colOff>
      <xdr:row>38</xdr:row>
      <xdr:rowOff>32385</xdr:rowOff>
    </xdr:to>
    <xdr:cxnSp macro="">
      <xdr:nvCxnSpPr>
        <xdr:cNvPr id="82" name="直線コネクタ 81">
          <a:extLst>
            <a:ext uri="{FF2B5EF4-FFF2-40B4-BE49-F238E27FC236}">
              <a16:creationId xmlns:a16="http://schemas.microsoft.com/office/drawing/2014/main" id="{557F4FC1-1E13-46A5-A71B-E039B19CB53B}"/>
            </a:ext>
          </a:extLst>
        </xdr:cNvPr>
        <xdr:cNvCxnSpPr/>
      </xdr:nvCxnSpPr>
      <xdr:spPr>
        <a:xfrm>
          <a:off x="1031240" y="6513195"/>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17A256CC-005F-4A82-8CD8-0633AFFBB4DE}"/>
            </a:ext>
          </a:extLst>
        </xdr:cNvPr>
        <xdr:cNvSpPr txBox="1"/>
      </xdr:nvSpPr>
      <xdr:spPr>
        <a:xfrm>
          <a:off x="32391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031677B5-9288-43F0-AAE7-B08B8889C8BF}"/>
            </a:ext>
          </a:extLst>
        </xdr:cNvPr>
        <xdr:cNvSpPr txBox="1"/>
      </xdr:nvSpPr>
      <xdr:spPr>
        <a:xfrm>
          <a:off x="2439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E7062AA5-BCB7-4E1F-A4F3-F60B12E99DF0}"/>
            </a:ext>
          </a:extLst>
        </xdr:cNvPr>
        <xdr:cNvSpPr txBox="1"/>
      </xdr:nvSpPr>
      <xdr:spPr>
        <a:xfrm>
          <a:off x="164148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2B0D4BB6-A8C9-4201-A248-20D7DA89941E}"/>
            </a:ext>
          </a:extLst>
        </xdr:cNvPr>
        <xdr:cNvSpPr txBox="1"/>
      </xdr:nvSpPr>
      <xdr:spPr>
        <a:xfrm>
          <a:off x="85535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158767</xdr:rowOff>
    </xdr:from>
    <xdr:ext cx="405111" cy="259045"/>
    <xdr:sp macro="" textlink="">
      <xdr:nvSpPr>
        <xdr:cNvPr id="87" name="n_1mainValue【道路】&#10;有形固定資産減価償却率">
          <a:extLst>
            <a:ext uri="{FF2B5EF4-FFF2-40B4-BE49-F238E27FC236}">
              <a16:creationId xmlns:a16="http://schemas.microsoft.com/office/drawing/2014/main" id="{FFCDBD28-4604-4A6A-B3EB-B3962FBA2AEC}"/>
            </a:ext>
          </a:extLst>
        </xdr:cNvPr>
        <xdr:cNvSpPr txBox="1"/>
      </xdr:nvSpPr>
      <xdr:spPr>
        <a:xfrm>
          <a:off x="32391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8" name="n_2mainValue【道路】&#10;有形固定資産減価償却率">
          <a:extLst>
            <a:ext uri="{FF2B5EF4-FFF2-40B4-BE49-F238E27FC236}">
              <a16:creationId xmlns:a16="http://schemas.microsoft.com/office/drawing/2014/main" id="{D1F78C68-6565-4F72-AAF6-5AA2ED7B1120}"/>
            </a:ext>
          </a:extLst>
        </xdr:cNvPr>
        <xdr:cNvSpPr txBox="1"/>
      </xdr:nvSpPr>
      <xdr:spPr>
        <a:xfrm>
          <a:off x="2439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99712</xdr:rowOff>
    </xdr:from>
    <xdr:ext cx="405111" cy="259045"/>
    <xdr:sp macro="" textlink="">
      <xdr:nvSpPr>
        <xdr:cNvPr id="89" name="n_3mainValue【道路】&#10;有形固定資産減価償却率">
          <a:extLst>
            <a:ext uri="{FF2B5EF4-FFF2-40B4-BE49-F238E27FC236}">
              <a16:creationId xmlns:a16="http://schemas.microsoft.com/office/drawing/2014/main" id="{B241AE31-88B0-4914-9808-2750B74AF54D}"/>
            </a:ext>
          </a:extLst>
        </xdr:cNvPr>
        <xdr:cNvSpPr txBox="1"/>
      </xdr:nvSpPr>
      <xdr:spPr>
        <a:xfrm>
          <a:off x="164148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90" name="n_4mainValue【道路】&#10;有形固定資産減価償却率">
          <a:extLst>
            <a:ext uri="{FF2B5EF4-FFF2-40B4-BE49-F238E27FC236}">
              <a16:creationId xmlns:a16="http://schemas.microsoft.com/office/drawing/2014/main" id="{FEE56B34-3859-4E6E-9454-6DB9928DE3B7}"/>
            </a:ext>
          </a:extLst>
        </xdr:cNvPr>
        <xdr:cNvSpPr txBox="1"/>
      </xdr:nvSpPr>
      <xdr:spPr>
        <a:xfrm>
          <a:off x="85535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F2DFC62-78E8-4B7D-887D-19E5FF4E570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5A6FC3E-E94B-4B43-ABF8-7213A9CE4E4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6FB0FB4-5211-4A26-A9FF-4EF05AC495B3}"/>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249A8CA-ED6F-42E2-9F72-5E8A071658B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C6E15A7-4029-44D4-ABE5-0A9E7577083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755D3EF-06D3-4553-90FE-29688D31D5BF}"/>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833CF64-727A-4DE5-9B47-2519129B985F}"/>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132FA1F-E140-415D-BB06-460489C21A37}"/>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12447E6-E8E1-44B5-8966-C9221425ACC7}"/>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098A345-F7F0-4F56-9AB5-3E5F7F9EA607}"/>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42C0CEC-C868-4A19-9DA6-8607F5640F66}"/>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8C8D5C2-AAA7-4E88-944B-2745E08418CA}"/>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CA405DB-8250-4677-AD9A-EF2F4CFD3B2B}"/>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523EA375-70D3-4FB7-8504-5988B085FB3A}"/>
            </a:ext>
          </a:extLst>
        </xdr:cNvPr>
        <xdr:cNvSpPr txBox="1"/>
      </xdr:nvSpPr>
      <xdr:spPr>
        <a:xfrm>
          <a:off x="5416126"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AA135F6-388E-41C8-9ED3-E0BCED19F8AA}"/>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6C371947-FC52-4E4D-813B-300EC49CB314}"/>
            </a:ext>
          </a:extLst>
        </xdr:cNvPr>
        <xdr:cNvSpPr txBox="1"/>
      </xdr:nvSpPr>
      <xdr:spPr>
        <a:xfrm>
          <a:off x="5416126"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BE0331C-94B1-4C3B-842E-022B2E6BF7E8}"/>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BA2A378D-4840-488A-B6B9-70FB1B131C2F}"/>
            </a:ext>
          </a:extLst>
        </xdr:cNvPr>
        <xdr:cNvSpPr txBox="1"/>
      </xdr:nvSpPr>
      <xdr:spPr>
        <a:xfrm>
          <a:off x="5416126"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94E6108-23DA-4835-81D9-9A1E8509C459}"/>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5E1BBDED-823F-43D3-8D97-710AE12B1A7E}"/>
            </a:ext>
          </a:extLst>
        </xdr:cNvPr>
        <xdr:cNvSpPr txBox="1"/>
      </xdr:nvSpPr>
      <xdr:spPr>
        <a:xfrm>
          <a:off x="5331688" y="557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1F8233E-063D-4249-8DC1-88280BFFD14E}"/>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4579541D-1780-446C-8D72-D3C38E582AE0}"/>
            </a:ext>
          </a:extLst>
        </xdr:cNvPr>
        <xdr:cNvSpPr txBox="1"/>
      </xdr:nvSpPr>
      <xdr:spPr>
        <a:xfrm>
          <a:off x="533168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D8C7D23-7685-4C43-8E8E-94DB2E3DCC65}"/>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C18453DE-B323-4F10-BC28-A37B9281C2E4}"/>
            </a:ext>
          </a:extLst>
        </xdr:cNvPr>
        <xdr:cNvCxnSpPr/>
      </xdr:nvCxnSpPr>
      <xdr:spPr>
        <a:xfrm flipV="1">
          <a:off x="9429115" y="5821275"/>
          <a:ext cx="0" cy="139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0399F128-2409-4EEB-83A7-D45A1AB21284}"/>
            </a:ext>
          </a:extLst>
        </xdr:cNvPr>
        <xdr:cNvSpPr txBox="1"/>
      </xdr:nvSpPr>
      <xdr:spPr>
        <a:xfrm>
          <a:off x="9467850" y="72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2D16DB90-A816-4C64-A9EC-33E9AA0336B8}"/>
            </a:ext>
          </a:extLst>
        </xdr:cNvPr>
        <xdr:cNvCxnSpPr/>
      </xdr:nvCxnSpPr>
      <xdr:spPr>
        <a:xfrm>
          <a:off x="9356090" y="721731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DB61FF6C-1412-45FE-A1DC-A25A4FCADD52}"/>
            </a:ext>
          </a:extLst>
        </xdr:cNvPr>
        <xdr:cNvSpPr txBox="1"/>
      </xdr:nvSpPr>
      <xdr:spPr>
        <a:xfrm>
          <a:off x="9467850" y="55926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D47186FD-6EBB-48FD-8A9C-A626BF74FAB4}"/>
            </a:ext>
          </a:extLst>
        </xdr:cNvPr>
        <xdr:cNvCxnSpPr/>
      </xdr:nvCxnSpPr>
      <xdr:spPr>
        <a:xfrm>
          <a:off x="9356090" y="58212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82D4447C-CB94-4E40-A0D7-F3280A8E005A}"/>
            </a:ext>
          </a:extLst>
        </xdr:cNvPr>
        <xdr:cNvSpPr txBox="1"/>
      </xdr:nvSpPr>
      <xdr:spPr>
        <a:xfrm>
          <a:off x="946785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488CDE85-2256-493C-928C-DF4A24890D90}"/>
            </a:ext>
          </a:extLst>
        </xdr:cNvPr>
        <xdr:cNvSpPr/>
      </xdr:nvSpPr>
      <xdr:spPr>
        <a:xfrm>
          <a:off x="9394190" y="7083341"/>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7727F81E-04C7-4DBE-A8AC-5C4918E6619A}"/>
            </a:ext>
          </a:extLst>
        </xdr:cNvPr>
        <xdr:cNvSpPr/>
      </xdr:nvSpPr>
      <xdr:spPr>
        <a:xfrm>
          <a:off x="8632190" y="708349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57EC5E2B-9D92-43A8-9FED-BB128F782718}"/>
            </a:ext>
          </a:extLst>
        </xdr:cNvPr>
        <xdr:cNvSpPr/>
      </xdr:nvSpPr>
      <xdr:spPr>
        <a:xfrm>
          <a:off x="7846060" y="7089147"/>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C533845A-60BC-4354-871C-9A317CAC3B95}"/>
            </a:ext>
          </a:extLst>
        </xdr:cNvPr>
        <xdr:cNvSpPr/>
      </xdr:nvSpPr>
      <xdr:spPr>
        <a:xfrm>
          <a:off x="7029450" y="71179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83B70163-4D5D-4B08-8EF3-0C1BC7C9FFB3}"/>
            </a:ext>
          </a:extLst>
        </xdr:cNvPr>
        <xdr:cNvSpPr/>
      </xdr:nvSpPr>
      <xdr:spPr>
        <a:xfrm>
          <a:off x="6231890" y="711219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E6FDB45-1B07-414D-A983-39F4F424658A}"/>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FF4D916-5C85-40CB-9F7D-75B623D46C9E}"/>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6BD6F0A-5950-4F03-8BDE-CB639DB27860}"/>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A63D82-70C1-4833-A274-71FA3D125DA0}"/>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AAFC88E-6174-4880-8F1A-1EDE4E6857E7}"/>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52656</xdr:rowOff>
    </xdr:from>
    <xdr:to>
      <xdr:col>55</xdr:col>
      <xdr:colOff>50800</xdr:colOff>
      <xdr:row>41</xdr:row>
      <xdr:rowOff>154256</xdr:rowOff>
    </xdr:to>
    <xdr:sp macro="" textlink="">
      <xdr:nvSpPr>
        <xdr:cNvPr id="130" name="楕円 129">
          <a:extLst>
            <a:ext uri="{FF2B5EF4-FFF2-40B4-BE49-F238E27FC236}">
              <a16:creationId xmlns:a16="http://schemas.microsoft.com/office/drawing/2014/main" id="{B83F381B-A232-48CC-9F04-D889161F2C85}"/>
            </a:ext>
          </a:extLst>
        </xdr:cNvPr>
        <xdr:cNvSpPr/>
      </xdr:nvSpPr>
      <xdr:spPr>
        <a:xfrm>
          <a:off x="9394190" y="7085916"/>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28507</xdr:rowOff>
    </xdr:from>
    <xdr:ext cx="534377" cy="259045"/>
    <xdr:sp macro="" textlink="">
      <xdr:nvSpPr>
        <xdr:cNvPr id="131" name="【道路】&#10;一人当たり延長該当値テキスト">
          <a:extLst>
            <a:ext uri="{FF2B5EF4-FFF2-40B4-BE49-F238E27FC236}">
              <a16:creationId xmlns:a16="http://schemas.microsoft.com/office/drawing/2014/main" id="{BDCA015D-5662-407B-8A43-48722667CEA4}"/>
            </a:ext>
          </a:extLst>
        </xdr:cNvPr>
        <xdr:cNvSpPr txBox="1"/>
      </xdr:nvSpPr>
      <xdr:spPr>
        <a:xfrm>
          <a:off x="9467850" y="705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55949</xdr:rowOff>
    </xdr:from>
    <xdr:to>
      <xdr:col>50</xdr:col>
      <xdr:colOff>165100</xdr:colOff>
      <xdr:row>41</xdr:row>
      <xdr:rowOff>157549</xdr:rowOff>
    </xdr:to>
    <xdr:sp macro="" textlink="">
      <xdr:nvSpPr>
        <xdr:cNvPr id="132" name="楕円 131">
          <a:extLst>
            <a:ext uri="{FF2B5EF4-FFF2-40B4-BE49-F238E27FC236}">
              <a16:creationId xmlns:a16="http://schemas.microsoft.com/office/drawing/2014/main" id="{051DC398-1B57-4797-80C8-3ADA5F8C2388}"/>
            </a:ext>
          </a:extLst>
        </xdr:cNvPr>
        <xdr:cNvSpPr/>
      </xdr:nvSpPr>
      <xdr:spPr>
        <a:xfrm>
          <a:off x="8632190" y="708920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103456</xdr:rowOff>
    </xdr:from>
    <xdr:to>
      <xdr:col>55</xdr:col>
      <xdr:colOff>0</xdr:colOff>
      <xdr:row>41</xdr:row>
      <xdr:rowOff>106749</xdr:rowOff>
    </xdr:to>
    <xdr:cxnSp macro="">
      <xdr:nvCxnSpPr>
        <xdr:cNvPr id="133" name="直線コネクタ 132">
          <a:extLst>
            <a:ext uri="{FF2B5EF4-FFF2-40B4-BE49-F238E27FC236}">
              <a16:creationId xmlns:a16="http://schemas.microsoft.com/office/drawing/2014/main" id="{926DECE5-9475-49B2-9670-B2F57351FF80}"/>
            </a:ext>
          </a:extLst>
        </xdr:cNvPr>
        <xdr:cNvCxnSpPr/>
      </xdr:nvCxnSpPr>
      <xdr:spPr>
        <a:xfrm flipV="1">
          <a:off x="8686800" y="7131001"/>
          <a:ext cx="74295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58872</xdr:rowOff>
    </xdr:from>
    <xdr:to>
      <xdr:col>46</xdr:col>
      <xdr:colOff>38100</xdr:colOff>
      <xdr:row>41</xdr:row>
      <xdr:rowOff>160472</xdr:rowOff>
    </xdr:to>
    <xdr:sp macro="" textlink="">
      <xdr:nvSpPr>
        <xdr:cNvPr id="134" name="楕円 133">
          <a:extLst>
            <a:ext uri="{FF2B5EF4-FFF2-40B4-BE49-F238E27FC236}">
              <a16:creationId xmlns:a16="http://schemas.microsoft.com/office/drawing/2014/main" id="{D63D76EC-11B7-4A73-AE5F-80476526D4DF}"/>
            </a:ext>
          </a:extLst>
        </xdr:cNvPr>
        <xdr:cNvSpPr/>
      </xdr:nvSpPr>
      <xdr:spPr>
        <a:xfrm>
          <a:off x="7846060" y="708451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106749</xdr:rowOff>
    </xdr:from>
    <xdr:to>
      <xdr:col>50</xdr:col>
      <xdr:colOff>114300</xdr:colOff>
      <xdr:row>41</xdr:row>
      <xdr:rowOff>109672</xdr:rowOff>
    </xdr:to>
    <xdr:cxnSp macro="">
      <xdr:nvCxnSpPr>
        <xdr:cNvPr id="135" name="直線コネクタ 134">
          <a:extLst>
            <a:ext uri="{FF2B5EF4-FFF2-40B4-BE49-F238E27FC236}">
              <a16:creationId xmlns:a16="http://schemas.microsoft.com/office/drawing/2014/main" id="{74FBE571-287F-4360-A7BA-C7E73D61F972}"/>
            </a:ext>
          </a:extLst>
        </xdr:cNvPr>
        <xdr:cNvCxnSpPr/>
      </xdr:nvCxnSpPr>
      <xdr:spPr>
        <a:xfrm flipV="1">
          <a:off x="7889240" y="7134294"/>
          <a:ext cx="79756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60142</xdr:rowOff>
    </xdr:from>
    <xdr:to>
      <xdr:col>41</xdr:col>
      <xdr:colOff>101600</xdr:colOff>
      <xdr:row>41</xdr:row>
      <xdr:rowOff>161742</xdr:rowOff>
    </xdr:to>
    <xdr:sp macro="" textlink="">
      <xdr:nvSpPr>
        <xdr:cNvPr id="136" name="楕円 135">
          <a:extLst>
            <a:ext uri="{FF2B5EF4-FFF2-40B4-BE49-F238E27FC236}">
              <a16:creationId xmlns:a16="http://schemas.microsoft.com/office/drawing/2014/main" id="{1545A1E2-7751-4C90-B1BB-C66BB6B2C7C7}"/>
            </a:ext>
          </a:extLst>
        </xdr:cNvPr>
        <xdr:cNvSpPr/>
      </xdr:nvSpPr>
      <xdr:spPr>
        <a:xfrm>
          <a:off x="7029450" y="708578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109672</xdr:rowOff>
    </xdr:from>
    <xdr:to>
      <xdr:col>45</xdr:col>
      <xdr:colOff>177800</xdr:colOff>
      <xdr:row>41</xdr:row>
      <xdr:rowOff>110942</xdr:rowOff>
    </xdr:to>
    <xdr:cxnSp macro="">
      <xdr:nvCxnSpPr>
        <xdr:cNvPr id="137" name="直線コネクタ 136">
          <a:extLst>
            <a:ext uri="{FF2B5EF4-FFF2-40B4-BE49-F238E27FC236}">
              <a16:creationId xmlns:a16="http://schemas.microsoft.com/office/drawing/2014/main" id="{6E9B165E-FE1C-4056-B474-2136992433B9}"/>
            </a:ext>
          </a:extLst>
        </xdr:cNvPr>
        <xdr:cNvCxnSpPr/>
      </xdr:nvCxnSpPr>
      <xdr:spPr>
        <a:xfrm flipV="1">
          <a:off x="7084060" y="7137217"/>
          <a:ext cx="80518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63309</xdr:rowOff>
    </xdr:from>
    <xdr:to>
      <xdr:col>36</xdr:col>
      <xdr:colOff>165100</xdr:colOff>
      <xdr:row>41</xdr:row>
      <xdr:rowOff>164909</xdr:rowOff>
    </xdr:to>
    <xdr:sp macro="" textlink="">
      <xdr:nvSpPr>
        <xdr:cNvPr id="138" name="楕円 137">
          <a:extLst>
            <a:ext uri="{FF2B5EF4-FFF2-40B4-BE49-F238E27FC236}">
              <a16:creationId xmlns:a16="http://schemas.microsoft.com/office/drawing/2014/main" id="{2F69A6C5-32DE-4411-872B-3A4995ED4290}"/>
            </a:ext>
          </a:extLst>
        </xdr:cNvPr>
        <xdr:cNvSpPr/>
      </xdr:nvSpPr>
      <xdr:spPr>
        <a:xfrm>
          <a:off x="6231890" y="7088949"/>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110942</xdr:rowOff>
    </xdr:from>
    <xdr:to>
      <xdr:col>41</xdr:col>
      <xdr:colOff>50800</xdr:colOff>
      <xdr:row>41</xdr:row>
      <xdr:rowOff>114109</xdr:rowOff>
    </xdr:to>
    <xdr:cxnSp macro="">
      <xdr:nvCxnSpPr>
        <xdr:cNvPr id="139" name="直線コネクタ 138">
          <a:extLst>
            <a:ext uri="{FF2B5EF4-FFF2-40B4-BE49-F238E27FC236}">
              <a16:creationId xmlns:a16="http://schemas.microsoft.com/office/drawing/2014/main" id="{AF9C2E49-7A31-4742-B18B-DAD6B7B4ED23}"/>
            </a:ext>
          </a:extLst>
        </xdr:cNvPr>
        <xdr:cNvCxnSpPr/>
      </xdr:nvCxnSpPr>
      <xdr:spPr>
        <a:xfrm flipV="1">
          <a:off x="6286500" y="7140392"/>
          <a:ext cx="79756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150585</xdr:rowOff>
    </xdr:from>
    <xdr:ext cx="534377" cy="259045"/>
    <xdr:sp macro="" textlink="">
      <xdr:nvSpPr>
        <xdr:cNvPr id="140" name="n_1aveValue【道路】&#10;一人当たり延長">
          <a:extLst>
            <a:ext uri="{FF2B5EF4-FFF2-40B4-BE49-F238E27FC236}">
              <a16:creationId xmlns:a16="http://schemas.microsoft.com/office/drawing/2014/main" id="{549F9D10-2396-4381-AB74-F3F7638FE2AE}"/>
            </a:ext>
          </a:extLst>
        </xdr:cNvPr>
        <xdr:cNvSpPr txBox="1"/>
      </xdr:nvSpPr>
      <xdr:spPr>
        <a:xfrm>
          <a:off x="8422151" y="71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7C1F1FAC-E3A4-45AE-8443-05279C1BA2BF}"/>
            </a:ext>
          </a:extLst>
        </xdr:cNvPr>
        <xdr:cNvSpPr txBox="1"/>
      </xdr:nvSpPr>
      <xdr:spPr>
        <a:xfrm>
          <a:off x="764110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7528CD91-F8A3-4051-817C-32F295C98A04}"/>
            </a:ext>
          </a:extLst>
        </xdr:cNvPr>
        <xdr:cNvSpPr txBox="1"/>
      </xdr:nvSpPr>
      <xdr:spPr>
        <a:xfrm>
          <a:off x="6854971" y="72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2112</xdr:rowOff>
    </xdr:from>
    <xdr:ext cx="534377" cy="259045"/>
    <xdr:sp macro="" textlink="">
      <xdr:nvSpPr>
        <xdr:cNvPr id="143" name="n_4aveValue【道路】&#10;一人当たり延長">
          <a:extLst>
            <a:ext uri="{FF2B5EF4-FFF2-40B4-BE49-F238E27FC236}">
              <a16:creationId xmlns:a16="http://schemas.microsoft.com/office/drawing/2014/main" id="{888212F8-12FD-4640-BDE3-4229CAF558FA}"/>
            </a:ext>
          </a:extLst>
        </xdr:cNvPr>
        <xdr:cNvSpPr txBox="1"/>
      </xdr:nvSpPr>
      <xdr:spPr>
        <a:xfrm>
          <a:off x="6038361" y="720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2626</xdr:rowOff>
    </xdr:from>
    <xdr:ext cx="534377" cy="259045"/>
    <xdr:sp macro="" textlink="">
      <xdr:nvSpPr>
        <xdr:cNvPr id="144" name="n_1mainValue【道路】&#10;一人当たり延長">
          <a:extLst>
            <a:ext uri="{FF2B5EF4-FFF2-40B4-BE49-F238E27FC236}">
              <a16:creationId xmlns:a16="http://schemas.microsoft.com/office/drawing/2014/main" id="{32075DA0-73F5-4E7D-8F46-E10DF3EC869C}"/>
            </a:ext>
          </a:extLst>
        </xdr:cNvPr>
        <xdr:cNvSpPr txBox="1"/>
      </xdr:nvSpPr>
      <xdr:spPr>
        <a:xfrm>
          <a:off x="8422151" y="68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151599</xdr:rowOff>
    </xdr:from>
    <xdr:ext cx="534377" cy="259045"/>
    <xdr:sp macro="" textlink="">
      <xdr:nvSpPr>
        <xdr:cNvPr id="145" name="n_2mainValue【道路】&#10;一人当たり延長">
          <a:extLst>
            <a:ext uri="{FF2B5EF4-FFF2-40B4-BE49-F238E27FC236}">
              <a16:creationId xmlns:a16="http://schemas.microsoft.com/office/drawing/2014/main" id="{6418C96E-5C5C-47AF-AECB-150BD27434E1}"/>
            </a:ext>
          </a:extLst>
        </xdr:cNvPr>
        <xdr:cNvSpPr txBox="1"/>
      </xdr:nvSpPr>
      <xdr:spPr>
        <a:xfrm>
          <a:off x="7641101" y="718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6819</xdr:rowOff>
    </xdr:from>
    <xdr:ext cx="534377" cy="259045"/>
    <xdr:sp macro="" textlink="">
      <xdr:nvSpPr>
        <xdr:cNvPr id="146" name="n_3mainValue【道路】&#10;一人当たり延長">
          <a:extLst>
            <a:ext uri="{FF2B5EF4-FFF2-40B4-BE49-F238E27FC236}">
              <a16:creationId xmlns:a16="http://schemas.microsoft.com/office/drawing/2014/main" id="{77A5AAD6-3FA4-459C-9C56-E7C1205E4B6F}"/>
            </a:ext>
          </a:extLst>
        </xdr:cNvPr>
        <xdr:cNvSpPr txBox="1"/>
      </xdr:nvSpPr>
      <xdr:spPr>
        <a:xfrm>
          <a:off x="6854971" y="686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9986</xdr:rowOff>
    </xdr:from>
    <xdr:ext cx="534377" cy="259045"/>
    <xdr:sp macro="" textlink="">
      <xdr:nvSpPr>
        <xdr:cNvPr id="147" name="n_4mainValue【道路】&#10;一人当たり延長">
          <a:extLst>
            <a:ext uri="{FF2B5EF4-FFF2-40B4-BE49-F238E27FC236}">
              <a16:creationId xmlns:a16="http://schemas.microsoft.com/office/drawing/2014/main" id="{860B9AC9-0DEC-42ED-B518-57F1A7B19001}"/>
            </a:ext>
          </a:extLst>
        </xdr:cNvPr>
        <xdr:cNvSpPr txBox="1"/>
      </xdr:nvSpPr>
      <xdr:spPr>
        <a:xfrm>
          <a:off x="6038361" y="686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5B412C0-D36D-4180-B712-340FF67E5356}"/>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A20363D-5C14-4E8B-BC8F-200122FB11E3}"/>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034A174-3DE1-4FA1-90B2-CA720608D224}"/>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20043AA-6031-433B-9739-05974960D7C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C2E3649-D78D-4456-998F-E169BC9D5FC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9FA820A-2565-42BC-90B2-52A02DA51D8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2699184-83E9-43E9-BD74-D5222B245A3A}"/>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1C0A04B-2E40-4442-B7BA-8FD10CABC725}"/>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29030F2-DE2B-459E-97F2-7117E0DD589F}"/>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740A840-DE02-4827-AF9B-4D92C25D2338}"/>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432E288-0D38-4CC9-8094-A50219E7F96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EAF47F4-945B-4813-AD23-E6ADE800472A}"/>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221FA76-FDCD-416C-9646-4548C7E4610C}"/>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A2EAD04-C459-42AA-9869-C61CAF2D49EC}"/>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C7C8962-0AAC-49D4-9D5F-B58649B624E0}"/>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455F542-8088-4E4B-863E-59E43D9119A1}"/>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0E6422D-8AED-466B-93C2-FB64C82CF440}"/>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BF2BD7D-BDF3-4E42-8A28-9D48ADA43E53}"/>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7D988EB-1515-4BD9-89C0-A1DEC44120F0}"/>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BFFD5AD-2B33-437B-83A7-64D049505BF4}"/>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38A99D4-5262-4C6A-A8D8-645E72CAA76C}"/>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991F6EA-1EE5-4C06-908C-80956833E22B}"/>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FECF078-0951-4AE7-958C-CA3CD335E731}"/>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AAC81DC-A9A5-4A75-899F-DBF5BBADE73B}"/>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550F0AC-EE1F-4F1E-ADB4-67A899871C98}"/>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F5DD5E2C-78F0-4252-B632-D9898DE002A4}"/>
            </a:ext>
          </a:extLst>
        </xdr:cNvPr>
        <xdr:cNvCxnSpPr/>
      </xdr:nvCxnSpPr>
      <xdr:spPr>
        <a:xfrm flipV="1">
          <a:off x="4173855" y="9579973"/>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EB88C9A-1D9F-4EC3-BA6F-A20EEE04B579}"/>
            </a:ext>
          </a:extLst>
        </xdr:cNvPr>
        <xdr:cNvSpPr txBox="1"/>
      </xdr:nvSpPr>
      <xdr:spPr>
        <a:xfrm>
          <a:off x="421259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46EC8668-A535-4C41-9A66-5DBB0123A267}"/>
            </a:ext>
          </a:extLst>
        </xdr:cNvPr>
        <xdr:cNvCxnSpPr/>
      </xdr:nvCxnSpPr>
      <xdr:spPr>
        <a:xfrm>
          <a:off x="4112260" y="11041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DC3489F-007E-42C3-BEA5-F527422F5134}"/>
            </a:ext>
          </a:extLst>
        </xdr:cNvPr>
        <xdr:cNvSpPr txBox="1"/>
      </xdr:nvSpPr>
      <xdr:spPr>
        <a:xfrm>
          <a:off x="4212590" y="9351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12D17CA-5A6C-44A3-99DE-D48403A6F8F8}"/>
            </a:ext>
          </a:extLst>
        </xdr:cNvPr>
        <xdr:cNvCxnSpPr/>
      </xdr:nvCxnSpPr>
      <xdr:spPr>
        <a:xfrm>
          <a:off x="4112260" y="9579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688F8BB-2E1C-47D5-AF1C-89E87BADB98E}"/>
            </a:ext>
          </a:extLst>
        </xdr:cNvPr>
        <xdr:cNvSpPr txBox="1"/>
      </xdr:nvSpPr>
      <xdr:spPr>
        <a:xfrm>
          <a:off x="4212590" y="102503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544B3927-6191-495C-B6CC-DA458E185C45}"/>
            </a:ext>
          </a:extLst>
        </xdr:cNvPr>
        <xdr:cNvSpPr/>
      </xdr:nvSpPr>
      <xdr:spPr>
        <a:xfrm>
          <a:off x="4131310" y="104027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81E74983-0890-4054-A9EB-9B28A37A1937}"/>
            </a:ext>
          </a:extLst>
        </xdr:cNvPr>
        <xdr:cNvSpPr/>
      </xdr:nvSpPr>
      <xdr:spPr>
        <a:xfrm>
          <a:off x="3388360" y="103858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CF07600A-A741-4B35-83EF-FAEE83344FF0}"/>
            </a:ext>
          </a:extLst>
        </xdr:cNvPr>
        <xdr:cNvSpPr/>
      </xdr:nvSpPr>
      <xdr:spPr>
        <a:xfrm>
          <a:off x="2571750" y="1038261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529E0946-6626-4CE1-930A-5A807A0FE1E3}"/>
            </a:ext>
          </a:extLst>
        </xdr:cNvPr>
        <xdr:cNvSpPr/>
      </xdr:nvSpPr>
      <xdr:spPr>
        <a:xfrm>
          <a:off x="1774190" y="103978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BBCE1C91-DDA6-4B9B-BD58-76B10D6F0CC9}"/>
            </a:ext>
          </a:extLst>
        </xdr:cNvPr>
        <xdr:cNvSpPr/>
      </xdr:nvSpPr>
      <xdr:spPr>
        <a:xfrm>
          <a:off x="988060" y="103567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FEA7CDF-12A4-4BC1-9D52-CA378CFE9134}"/>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401DC9C-E389-46EB-ACBE-4BC5C18561BD}"/>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02669F5-1ABB-423E-9822-3F80C1413DF5}"/>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0267284-15F0-4894-9638-F9D5E470178E}"/>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5AA3C00-07FF-4030-AC9E-A2450D41A6C2}"/>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166370</xdr:rowOff>
    </xdr:from>
    <xdr:to>
      <xdr:col>24</xdr:col>
      <xdr:colOff>114300</xdr:colOff>
      <xdr:row>63</xdr:row>
      <xdr:rowOff>96520</xdr:rowOff>
    </xdr:to>
    <xdr:sp macro="" textlink="">
      <xdr:nvSpPr>
        <xdr:cNvPr id="189" name="楕円 188">
          <a:extLst>
            <a:ext uri="{FF2B5EF4-FFF2-40B4-BE49-F238E27FC236}">
              <a16:creationId xmlns:a16="http://schemas.microsoft.com/office/drawing/2014/main" id="{EAFB141F-BFEB-41DF-A623-FEA5C1DC5194}"/>
            </a:ext>
          </a:extLst>
        </xdr:cNvPr>
        <xdr:cNvSpPr/>
      </xdr:nvSpPr>
      <xdr:spPr>
        <a:xfrm>
          <a:off x="4131310" y="108000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144797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8781D7D-6151-4DC7-917B-8ED2924CBC45}"/>
            </a:ext>
          </a:extLst>
        </xdr:cNvPr>
        <xdr:cNvSpPr txBox="1"/>
      </xdr:nvSpPr>
      <xdr:spPr>
        <a:xfrm>
          <a:off x="4212590"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91" name="楕円 190">
          <a:extLst>
            <a:ext uri="{FF2B5EF4-FFF2-40B4-BE49-F238E27FC236}">
              <a16:creationId xmlns:a16="http://schemas.microsoft.com/office/drawing/2014/main" id="{9C1C8624-0436-4C40-9DA7-009D0B4A6F90}"/>
            </a:ext>
          </a:extLst>
        </xdr:cNvPr>
        <xdr:cNvSpPr/>
      </xdr:nvSpPr>
      <xdr:spPr>
        <a:xfrm>
          <a:off x="3388360" y="107848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63</xdr:row>
      <xdr:rowOff>45720</xdr:rowOff>
    </xdr:to>
    <xdr:cxnSp macro="">
      <xdr:nvCxnSpPr>
        <xdr:cNvPr id="192" name="直線コネクタ 191">
          <a:extLst>
            <a:ext uri="{FF2B5EF4-FFF2-40B4-BE49-F238E27FC236}">
              <a16:creationId xmlns:a16="http://schemas.microsoft.com/office/drawing/2014/main" id="{510FF1ED-34B3-4561-B199-8E9729815631}"/>
            </a:ext>
          </a:extLst>
        </xdr:cNvPr>
        <xdr:cNvCxnSpPr/>
      </xdr:nvCxnSpPr>
      <xdr:spPr>
        <a:xfrm>
          <a:off x="3431540" y="10835640"/>
          <a:ext cx="7429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146776</xdr:rowOff>
    </xdr:from>
    <xdr:to>
      <xdr:col>15</xdr:col>
      <xdr:colOff>101600</xdr:colOff>
      <xdr:row>63</xdr:row>
      <xdr:rowOff>76926</xdr:rowOff>
    </xdr:to>
    <xdr:sp macro="" textlink="">
      <xdr:nvSpPr>
        <xdr:cNvPr id="193" name="楕円 192">
          <a:extLst>
            <a:ext uri="{FF2B5EF4-FFF2-40B4-BE49-F238E27FC236}">
              <a16:creationId xmlns:a16="http://schemas.microsoft.com/office/drawing/2014/main" id="{AB2E341A-6985-45D4-9FB5-F209C333E3EF}"/>
            </a:ext>
          </a:extLst>
        </xdr:cNvPr>
        <xdr:cNvSpPr/>
      </xdr:nvSpPr>
      <xdr:spPr>
        <a:xfrm>
          <a:off x="2571750" y="107747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26126</xdr:rowOff>
    </xdr:from>
    <xdr:to>
      <xdr:col>19</xdr:col>
      <xdr:colOff>177800</xdr:colOff>
      <xdr:row>63</xdr:row>
      <xdr:rowOff>34290</xdr:rowOff>
    </xdr:to>
    <xdr:cxnSp macro="">
      <xdr:nvCxnSpPr>
        <xdr:cNvPr id="194" name="直線コネクタ 193">
          <a:extLst>
            <a:ext uri="{FF2B5EF4-FFF2-40B4-BE49-F238E27FC236}">
              <a16:creationId xmlns:a16="http://schemas.microsoft.com/office/drawing/2014/main" id="{A57A4DC9-F654-47AD-814D-298A1087E202}"/>
            </a:ext>
          </a:extLst>
        </xdr:cNvPr>
        <xdr:cNvCxnSpPr/>
      </xdr:nvCxnSpPr>
      <xdr:spPr>
        <a:xfrm>
          <a:off x="2626360" y="10823666"/>
          <a:ext cx="80518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150041</xdr:rowOff>
    </xdr:from>
    <xdr:to>
      <xdr:col>10</xdr:col>
      <xdr:colOff>165100</xdr:colOff>
      <xdr:row>63</xdr:row>
      <xdr:rowOff>80191</xdr:rowOff>
    </xdr:to>
    <xdr:sp macro="" textlink="">
      <xdr:nvSpPr>
        <xdr:cNvPr id="195" name="楕円 194">
          <a:extLst>
            <a:ext uri="{FF2B5EF4-FFF2-40B4-BE49-F238E27FC236}">
              <a16:creationId xmlns:a16="http://schemas.microsoft.com/office/drawing/2014/main" id="{1608C6CB-FC86-41B3-85F9-36B1CBED99BC}"/>
            </a:ext>
          </a:extLst>
        </xdr:cNvPr>
        <xdr:cNvSpPr/>
      </xdr:nvSpPr>
      <xdr:spPr>
        <a:xfrm>
          <a:off x="1774190" y="107799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26126</xdr:rowOff>
    </xdr:from>
    <xdr:to>
      <xdr:col>15</xdr:col>
      <xdr:colOff>50800</xdr:colOff>
      <xdr:row>63</xdr:row>
      <xdr:rowOff>29391</xdr:rowOff>
    </xdr:to>
    <xdr:cxnSp macro="">
      <xdr:nvCxnSpPr>
        <xdr:cNvPr id="196" name="直線コネクタ 195">
          <a:extLst>
            <a:ext uri="{FF2B5EF4-FFF2-40B4-BE49-F238E27FC236}">
              <a16:creationId xmlns:a16="http://schemas.microsoft.com/office/drawing/2014/main" id="{43CEA84B-DEBC-4785-BFF0-2F94F99613C9}"/>
            </a:ext>
          </a:extLst>
        </xdr:cNvPr>
        <xdr:cNvCxnSpPr/>
      </xdr:nvCxnSpPr>
      <xdr:spPr>
        <a:xfrm flipV="1">
          <a:off x="1828800" y="10823666"/>
          <a:ext cx="79756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138612</xdr:rowOff>
    </xdr:from>
    <xdr:to>
      <xdr:col>6</xdr:col>
      <xdr:colOff>38100</xdr:colOff>
      <xdr:row>63</xdr:row>
      <xdr:rowOff>68762</xdr:rowOff>
    </xdr:to>
    <xdr:sp macro="" textlink="">
      <xdr:nvSpPr>
        <xdr:cNvPr id="197" name="楕円 196">
          <a:extLst>
            <a:ext uri="{FF2B5EF4-FFF2-40B4-BE49-F238E27FC236}">
              <a16:creationId xmlns:a16="http://schemas.microsoft.com/office/drawing/2014/main" id="{47B8E3CA-A38B-474C-9851-00712788041B}"/>
            </a:ext>
          </a:extLst>
        </xdr:cNvPr>
        <xdr:cNvSpPr/>
      </xdr:nvSpPr>
      <xdr:spPr>
        <a:xfrm>
          <a:off x="988060" y="1076470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17962</xdr:rowOff>
    </xdr:from>
    <xdr:to>
      <xdr:col>10</xdr:col>
      <xdr:colOff>114300</xdr:colOff>
      <xdr:row>63</xdr:row>
      <xdr:rowOff>29391</xdr:rowOff>
    </xdr:to>
    <xdr:cxnSp macro="">
      <xdr:nvCxnSpPr>
        <xdr:cNvPr id="198" name="直線コネクタ 197">
          <a:extLst>
            <a:ext uri="{FF2B5EF4-FFF2-40B4-BE49-F238E27FC236}">
              <a16:creationId xmlns:a16="http://schemas.microsoft.com/office/drawing/2014/main" id="{FBD901C4-CD3E-445A-81B9-F0810CDFF345}"/>
            </a:ext>
          </a:extLst>
        </xdr:cNvPr>
        <xdr:cNvCxnSpPr/>
      </xdr:nvCxnSpPr>
      <xdr:spPr>
        <a:xfrm>
          <a:off x="1031240" y="10823122"/>
          <a:ext cx="79756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67F5C51-7926-4FE3-A0A8-74C2A42CFF78}"/>
            </a:ext>
          </a:extLst>
        </xdr:cNvPr>
        <xdr:cNvSpPr txBox="1"/>
      </xdr:nvSpPr>
      <xdr:spPr>
        <a:xfrm>
          <a:off x="3239144" y="1016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694E585-B314-4E79-B41A-F227B9902A29}"/>
            </a:ext>
          </a:extLst>
        </xdr:cNvPr>
        <xdr:cNvSpPr txBox="1"/>
      </xdr:nvSpPr>
      <xdr:spPr>
        <a:xfrm>
          <a:off x="2439044" y="1016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FD85DFE-17DE-48A7-8330-B6A18133E916}"/>
            </a:ext>
          </a:extLst>
        </xdr:cNvPr>
        <xdr:cNvSpPr txBox="1"/>
      </xdr:nvSpPr>
      <xdr:spPr>
        <a:xfrm>
          <a:off x="1641484"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691B69B-1D6F-4273-836F-5273E4CE07AC}"/>
            </a:ext>
          </a:extLst>
        </xdr:cNvPr>
        <xdr:cNvSpPr txBox="1"/>
      </xdr:nvSpPr>
      <xdr:spPr>
        <a:xfrm>
          <a:off x="855354" y="1013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C412244-FB19-4373-9CB1-621F34DC0D08}"/>
            </a:ext>
          </a:extLst>
        </xdr:cNvPr>
        <xdr:cNvSpPr txBox="1"/>
      </xdr:nvSpPr>
      <xdr:spPr>
        <a:xfrm>
          <a:off x="32391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68053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65ADD86-0B22-428F-8C7E-9302126AC4AB}"/>
            </a:ext>
          </a:extLst>
        </xdr:cNvPr>
        <xdr:cNvSpPr txBox="1"/>
      </xdr:nvSpPr>
      <xdr:spPr>
        <a:xfrm>
          <a:off x="2439044" y="1086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71318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C155D05-2B61-4804-A9C6-CCDC946F6622}"/>
            </a:ext>
          </a:extLst>
        </xdr:cNvPr>
        <xdr:cNvSpPr txBox="1"/>
      </xdr:nvSpPr>
      <xdr:spPr>
        <a:xfrm>
          <a:off x="1641484" y="1087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59889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AED8A7D-0D7F-400D-B3BC-6A8AF2704D60}"/>
            </a:ext>
          </a:extLst>
        </xdr:cNvPr>
        <xdr:cNvSpPr txBox="1"/>
      </xdr:nvSpPr>
      <xdr:spPr>
        <a:xfrm>
          <a:off x="855354" y="1085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4294D2B-D024-4E2F-BEBC-78247805C5B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B2D45F7-7A04-494B-9669-16347EDBB94A}"/>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729AC1A-1B77-44EE-BCA1-C35E4F6DCA12}"/>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0CAD348-2A16-44BA-9D9D-9BFC1832179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AB2BAF6-B153-4DE5-B5D4-019F27631D8B}"/>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1F3334E-8281-487B-B153-D1B1E90ABBEB}"/>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E316F1A-3CA0-40F2-869A-293945DA2F6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532E82B-1712-4549-A604-AF5A6BA0EF4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0FAC927-A55D-41CF-A468-B321D296DDC4}"/>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B1AA256-0A29-406E-83DA-8BB6F75A9E24}"/>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88B7385-3D30-48DF-8395-E78BEA504E5A}"/>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5A5F516-3258-48A5-BBC5-56A5F11C7687}"/>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2BFBC66-C5EA-4A8E-A7FD-6BD46F5C1E51}"/>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F8A4C380-58F0-48A6-92C3-ED82C18B3C91}"/>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7C48C0B-6BAB-48C3-BAA8-EA8C383E30EC}"/>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4A5A844-2D59-449E-87F7-9495E0563674}"/>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00B205A-F5BE-491C-BB7F-EE66292578AA}"/>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DCD8FD2-1080-48A9-8F96-30CC4301368E}"/>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A61FB91-5599-4AE3-8B02-FC490E07E6B2}"/>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8F1999D-61B5-4FE8-A0EE-4CB71F8906DC}"/>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8F40064-9F03-4622-87F2-D01C050378CB}"/>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C61434A-F46B-4AEE-BE48-DB1BB8BEC522}"/>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F52A726-78DA-4B1D-8B44-28BF47C42F7A}"/>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9BA6213D-C1F0-42DB-8ADA-1169046A698A}"/>
            </a:ext>
          </a:extLst>
        </xdr:cNvPr>
        <xdr:cNvCxnSpPr/>
      </xdr:nvCxnSpPr>
      <xdr:spPr>
        <a:xfrm flipV="1">
          <a:off x="9429115" y="9744331"/>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7ACD4B1C-FBD8-4FF5-921E-23C167D3F85E}"/>
            </a:ext>
          </a:extLst>
        </xdr:cNvPr>
        <xdr:cNvSpPr txBox="1"/>
      </xdr:nvSpPr>
      <xdr:spPr>
        <a:xfrm>
          <a:off x="9467850" y="1104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F5B82A71-D121-44A4-B241-150BA65D13ED}"/>
            </a:ext>
          </a:extLst>
        </xdr:cNvPr>
        <xdr:cNvCxnSpPr/>
      </xdr:nvCxnSpPr>
      <xdr:spPr>
        <a:xfrm>
          <a:off x="9356090" y="110377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B832EA3-9243-47C1-AC16-97AB1B5FCA22}"/>
            </a:ext>
          </a:extLst>
        </xdr:cNvPr>
        <xdr:cNvSpPr txBox="1"/>
      </xdr:nvSpPr>
      <xdr:spPr>
        <a:xfrm>
          <a:off x="9467850" y="95252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83D8E593-ED6D-48CE-AD58-20A64E8EDB2F}"/>
            </a:ext>
          </a:extLst>
        </xdr:cNvPr>
        <xdr:cNvCxnSpPr/>
      </xdr:nvCxnSpPr>
      <xdr:spPr>
        <a:xfrm>
          <a:off x="9356090" y="974433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995C4A-F0BB-41F8-9EAC-30CEB241C29B}"/>
            </a:ext>
          </a:extLst>
        </xdr:cNvPr>
        <xdr:cNvSpPr txBox="1"/>
      </xdr:nvSpPr>
      <xdr:spPr>
        <a:xfrm>
          <a:off x="9467850" y="10648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1F4328BD-7997-4E5F-9933-539FE35CBFCB}"/>
            </a:ext>
          </a:extLst>
        </xdr:cNvPr>
        <xdr:cNvSpPr/>
      </xdr:nvSpPr>
      <xdr:spPr>
        <a:xfrm>
          <a:off x="9394190" y="10666699"/>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DD1D1617-D3F6-4B39-8961-4FCB0A935E41}"/>
            </a:ext>
          </a:extLst>
        </xdr:cNvPr>
        <xdr:cNvSpPr/>
      </xdr:nvSpPr>
      <xdr:spPr>
        <a:xfrm>
          <a:off x="8632190" y="1068086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9E1E5422-DE53-4D46-A3D3-E064BEE07B6C}"/>
            </a:ext>
          </a:extLst>
        </xdr:cNvPr>
        <xdr:cNvSpPr/>
      </xdr:nvSpPr>
      <xdr:spPr>
        <a:xfrm>
          <a:off x="7846060" y="1068647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BC06650D-549E-46F0-87C2-1E3A99E1BA8E}"/>
            </a:ext>
          </a:extLst>
        </xdr:cNvPr>
        <xdr:cNvSpPr/>
      </xdr:nvSpPr>
      <xdr:spPr>
        <a:xfrm>
          <a:off x="7029450" y="1068097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18153E6F-868A-4945-8124-83EBF8B0F702}"/>
            </a:ext>
          </a:extLst>
        </xdr:cNvPr>
        <xdr:cNvSpPr/>
      </xdr:nvSpPr>
      <xdr:spPr>
        <a:xfrm>
          <a:off x="6231890" y="106403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47EE866-7A85-47AE-8FA9-619166E8632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F480547-7711-49E3-A2E7-A90B0265F6EC}"/>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EE62622-C7CA-49E1-AB51-D9EE6A870CBE}"/>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A5D03EB-5A04-4F6F-B151-5FD413819450}"/>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472861B-3B89-4EE2-9D1D-7D2C59A520AF}"/>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33342</xdr:rowOff>
    </xdr:from>
    <xdr:to>
      <xdr:col>55</xdr:col>
      <xdr:colOff>50800</xdr:colOff>
      <xdr:row>61</xdr:row>
      <xdr:rowOff>134942</xdr:rowOff>
    </xdr:to>
    <xdr:sp macro="" textlink="">
      <xdr:nvSpPr>
        <xdr:cNvPr id="246" name="楕円 245">
          <a:extLst>
            <a:ext uri="{FF2B5EF4-FFF2-40B4-BE49-F238E27FC236}">
              <a16:creationId xmlns:a16="http://schemas.microsoft.com/office/drawing/2014/main" id="{CABAF98B-9102-42A1-9BA8-DF8B1EB8744C}"/>
            </a:ext>
          </a:extLst>
        </xdr:cNvPr>
        <xdr:cNvSpPr/>
      </xdr:nvSpPr>
      <xdr:spPr>
        <a:xfrm>
          <a:off x="9394190" y="10489887"/>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56219</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A063822A-FB9F-4CB8-8FAA-CD110A64D870}"/>
            </a:ext>
          </a:extLst>
        </xdr:cNvPr>
        <xdr:cNvSpPr txBox="1"/>
      </xdr:nvSpPr>
      <xdr:spPr>
        <a:xfrm>
          <a:off x="9467850" y="10347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49987</xdr:rowOff>
    </xdr:from>
    <xdr:to>
      <xdr:col>50</xdr:col>
      <xdr:colOff>165100</xdr:colOff>
      <xdr:row>61</xdr:row>
      <xdr:rowOff>151587</xdr:rowOff>
    </xdr:to>
    <xdr:sp macro="" textlink="">
      <xdr:nvSpPr>
        <xdr:cNvPr id="248" name="楕円 247">
          <a:extLst>
            <a:ext uri="{FF2B5EF4-FFF2-40B4-BE49-F238E27FC236}">
              <a16:creationId xmlns:a16="http://schemas.microsoft.com/office/drawing/2014/main" id="{39C75E9D-284A-4E24-B7F6-714F7D939FF9}"/>
            </a:ext>
          </a:extLst>
        </xdr:cNvPr>
        <xdr:cNvSpPr/>
      </xdr:nvSpPr>
      <xdr:spPr>
        <a:xfrm>
          <a:off x="8632190" y="1051224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84142</xdr:rowOff>
    </xdr:from>
    <xdr:to>
      <xdr:col>55</xdr:col>
      <xdr:colOff>0</xdr:colOff>
      <xdr:row>61</xdr:row>
      <xdr:rowOff>100787</xdr:rowOff>
    </xdr:to>
    <xdr:cxnSp macro="">
      <xdr:nvCxnSpPr>
        <xdr:cNvPr id="249" name="直線コネクタ 248">
          <a:extLst>
            <a:ext uri="{FF2B5EF4-FFF2-40B4-BE49-F238E27FC236}">
              <a16:creationId xmlns:a16="http://schemas.microsoft.com/office/drawing/2014/main" id="{E62BD0BE-FA3F-46A7-9424-DE076A37AB97}"/>
            </a:ext>
          </a:extLst>
        </xdr:cNvPr>
        <xdr:cNvCxnSpPr/>
      </xdr:nvCxnSpPr>
      <xdr:spPr>
        <a:xfrm flipV="1">
          <a:off x="8686800" y="10544497"/>
          <a:ext cx="742950" cy="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63878</xdr:rowOff>
    </xdr:from>
    <xdr:to>
      <xdr:col>46</xdr:col>
      <xdr:colOff>38100</xdr:colOff>
      <xdr:row>61</xdr:row>
      <xdr:rowOff>165478</xdr:rowOff>
    </xdr:to>
    <xdr:sp macro="" textlink="">
      <xdr:nvSpPr>
        <xdr:cNvPr id="250" name="楕円 249">
          <a:extLst>
            <a:ext uri="{FF2B5EF4-FFF2-40B4-BE49-F238E27FC236}">
              <a16:creationId xmlns:a16="http://schemas.microsoft.com/office/drawing/2014/main" id="{3CBCD6A6-CA31-4AFE-BD73-D5AD6949B61A}"/>
            </a:ext>
          </a:extLst>
        </xdr:cNvPr>
        <xdr:cNvSpPr/>
      </xdr:nvSpPr>
      <xdr:spPr>
        <a:xfrm>
          <a:off x="7846060" y="10518518"/>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100787</xdr:rowOff>
    </xdr:from>
    <xdr:to>
      <xdr:col>50</xdr:col>
      <xdr:colOff>114300</xdr:colOff>
      <xdr:row>61</xdr:row>
      <xdr:rowOff>114678</xdr:rowOff>
    </xdr:to>
    <xdr:cxnSp macro="">
      <xdr:nvCxnSpPr>
        <xdr:cNvPr id="251" name="直線コネクタ 250">
          <a:extLst>
            <a:ext uri="{FF2B5EF4-FFF2-40B4-BE49-F238E27FC236}">
              <a16:creationId xmlns:a16="http://schemas.microsoft.com/office/drawing/2014/main" id="{B16C8D4C-5EFA-4665-8498-154C911AFC0B}"/>
            </a:ext>
          </a:extLst>
        </xdr:cNvPr>
        <xdr:cNvCxnSpPr/>
      </xdr:nvCxnSpPr>
      <xdr:spPr>
        <a:xfrm flipV="1">
          <a:off x="7889240" y="10555427"/>
          <a:ext cx="797560" cy="1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80773</xdr:rowOff>
    </xdr:from>
    <xdr:to>
      <xdr:col>41</xdr:col>
      <xdr:colOff>101600</xdr:colOff>
      <xdr:row>62</xdr:row>
      <xdr:rowOff>10923</xdr:rowOff>
    </xdr:to>
    <xdr:sp macro="" textlink="">
      <xdr:nvSpPr>
        <xdr:cNvPr id="252" name="楕円 251">
          <a:extLst>
            <a:ext uri="{FF2B5EF4-FFF2-40B4-BE49-F238E27FC236}">
              <a16:creationId xmlns:a16="http://schemas.microsoft.com/office/drawing/2014/main" id="{27D33886-143F-4342-ABFD-CD3D1579BF5C}"/>
            </a:ext>
          </a:extLst>
        </xdr:cNvPr>
        <xdr:cNvSpPr/>
      </xdr:nvSpPr>
      <xdr:spPr>
        <a:xfrm>
          <a:off x="7029450" y="105411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114678</xdr:rowOff>
    </xdr:from>
    <xdr:to>
      <xdr:col>45</xdr:col>
      <xdr:colOff>177800</xdr:colOff>
      <xdr:row>61</xdr:row>
      <xdr:rowOff>131573</xdr:rowOff>
    </xdr:to>
    <xdr:cxnSp macro="">
      <xdr:nvCxnSpPr>
        <xdr:cNvPr id="253" name="直線コネクタ 252">
          <a:extLst>
            <a:ext uri="{FF2B5EF4-FFF2-40B4-BE49-F238E27FC236}">
              <a16:creationId xmlns:a16="http://schemas.microsoft.com/office/drawing/2014/main" id="{1BCADF91-00FF-4E78-BAC0-68D2965C42A1}"/>
            </a:ext>
          </a:extLst>
        </xdr:cNvPr>
        <xdr:cNvCxnSpPr/>
      </xdr:nvCxnSpPr>
      <xdr:spPr>
        <a:xfrm flipV="1">
          <a:off x="7084060" y="10573128"/>
          <a:ext cx="80518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92484</xdr:rowOff>
    </xdr:from>
    <xdr:to>
      <xdr:col>36</xdr:col>
      <xdr:colOff>165100</xdr:colOff>
      <xdr:row>62</xdr:row>
      <xdr:rowOff>22634</xdr:rowOff>
    </xdr:to>
    <xdr:sp macro="" textlink="">
      <xdr:nvSpPr>
        <xdr:cNvPr id="254" name="楕円 253">
          <a:extLst>
            <a:ext uri="{FF2B5EF4-FFF2-40B4-BE49-F238E27FC236}">
              <a16:creationId xmlns:a16="http://schemas.microsoft.com/office/drawing/2014/main" id="{5495B448-EE04-4082-A2D3-5D7DF3A60553}"/>
            </a:ext>
          </a:extLst>
        </xdr:cNvPr>
        <xdr:cNvSpPr/>
      </xdr:nvSpPr>
      <xdr:spPr>
        <a:xfrm>
          <a:off x="6231890" y="1055474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131573</xdr:rowOff>
    </xdr:from>
    <xdr:to>
      <xdr:col>41</xdr:col>
      <xdr:colOff>50800</xdr:colOff>
      <xdr:row>61</xdr:row>
      <xdr:rowOff>143284</xdr:rowOff>
    </xdr:to>
    <xdr:cxnSp macro="">
      <xdr:nvCxnSpPr>
        <xdr:cNvPr id="255" name="直線コネクタ 254">
          <a:extLst>
            <a:ext uri="{FF2B5EF4-FFF2-40B4-BE49-F238E27FC236}">
              <a16:creationId xmlns:a16="http://schemas.microsoft.com/office/drawing/2014/main" id="{8F78B6CE-B981-48D3-B184-36C8BF95D651}"/>
            </a:ext>
          </a:extLst>
        </xdr:cNvPr>
        <xdr:cNvCxnSpPr/>
      </xdr:nvCxnSpPr>
      <xdr:spPr>
        <a:xfrm flipV="1">
          <a:off x="6286500" y="10593833"/>
          <a:ext cx="797560" cy="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34ECA97-ED6B-47EC-B614-77AF8890F962}"/>
            </a:ext>
          </a:extLst>
        </xdr:cNvPr>
        <xdr:cNvSpPr txBox="1"/>
      </xdr:nvSpPr>
      <xdr:spPr>
        <a:xfrm>
          <a:off x="8401265" y="1076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C6ECFE4-AB59-4A53-A886-472C4AE7AAF5}"/>
            </a:ext>
          </a:extLst>
        </xdr:cNvPr>
        <xdr:cNvSpPr txBox="1"/>
      </xdr:nvSpPr>
      <xdr:spPr>
        <a:xfrm>
          <a:off x="7610690"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C990C64-4F7D-40A1-AFFB-2AD17076A5F5}"/>
            </a:ext>
          </a:extLst>
        </xdr:cNvPr>
        <xdr:cNvSpPr txBox="1"/>
      </xdr:nvSpPr>
      <xdr:spPr>
        <a:xfrm>
          <a:off x="6822655" y="1076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101257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AD16F62-A93C-4ADD-98F9-38F0A4721E99}"/>
            </a:ext>
          </a:extLst>
        </xdr:cNvPr>
        <xdr:cNvSpPr txBox="1"/>
      </xdr:nvSpPr>
      <xdr:spPr>
        <a:xfrm>
          <a:off x="6007950" y="1072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168114</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7F38778E-CE68-480E-AD22-F261B4A7E16B}"/>
            </a:ext>
          </a:extLst>
        </xdr:cNvPr>
        <xdr:cNvSpPr txBox="1"/>
      </xdr:nvSpPr>
      <xdr:spPr>
        <a:xfrm>
          <a:off x="8363295" y="102874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10555</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1E715606-9447-48A1-B330-905E006B6A95}"/>
            </a:ext>
          </a:extLst>
        </xdr:cNvPr>
        <xdr:cNvSpPr txBox="1"/>
      </xdr:nvSpPr>
      <xdr:spPr>
        <a:xfrm>
          <a:off x="7563195" y="10299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27450</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398F5F32-E021-4BB0-9F75-DEADEC59B3F7}"/>
            </a:ext>
          </a:extLst>
        </xdr:cNvPr>
        <xdr:cNvSpPr txBox="1"/>
      </xdr:nvSpPr>
      <xdr:spPr>
        <a:xfrm>
          <a:off x="6775160" y="103125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39161</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957453AA-0282-4401-94DA-9532E35D6174}"/>
            </a:ext>
          </a:extLst>
        </xdr:cNvPr>
        <xdr:cNvSpPr txBox="1"/>
      </xdr:nvSpPr>
      <xdr:spPr>
        <a:xfrm>
          <a:off x="5979505" y="10326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1CB86FD-8202-4518-A1FF-6405F70EFCC5}"/>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BC57913-153D-4AB4-9787-9829CBC7643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7FF9C3F-5754-4E1E-BEA2-807E46ED6028}"/>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FBF950B-3BC3-46B3-90ED-0CD1BE367F17}"/>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07DCC78-E312-4E66-A2AF-1EA220696433}"/>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36988B6-AC2D-460F-A239-85C98AC78E7B}"/>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0F4DCEE-334E-4952-92DB-2706A0413021}"/>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8E6C3BC-47F9-487F-B379-925ADF58F984}"/>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3094A72-3343-4430-9E6C-C91819F100B4}"/>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8391FD1-E598-4218-889F-32E0D8F52A2C}"/>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3A83E29-44C2-4D17-9775-CE53298DF5DD}"/>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7CACBC8-D5A2-4657-9570-5D0D9218ABC5}"/>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E238BE8-431F-415A-BF44-147A2541F8FD}"/>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EE2E22F-B195-49B5-B8CD-1C70C5287BAC}"/>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33C20AE-3B48-429E-9D84-604CB95B3993}"/>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5DEAF40-D8A2-4928-8792-5BF139C44601}"/>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18EF884-8D4D-45AB-B401-8D7C09F7081E}"/>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366AA02-456A-4B6F-8042-474F52E08BEC}"/>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F1341AC-9860-409F-ACFF-CAEA1E711189}"/>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FAF32CE-3C51-4ECE-9E6E-634AB3D4ECA2}"/>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06ABD8F-232C-4696-AA72-E43CA7EFD703}"/>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7F4672F-EBF3-4866-AD24-8BCE855DF3D2}"/>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5BDAA35-3EE0-4635-AF9D-FE190A4F9A17}"/>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0ED9105-AB25-4842-BE86-86C8AFCBA1F8}"/>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20BC6BF-21AA-4144-9616-5B8051C722FE}"/>
            </a:ext>
          </a:extLst>
        </xdr:cNvPr>
        <xdr:cNvCxnSpPr/>
      </xdr:nvCxnSpPr>
      <xdr:spPr>
        <a:xfrm flipV="1">
          <a:off x="417385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B8E3DBE-A453-4970-B209-F5671A33F41D}"/>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54EB138-4E13-49BF-91E0-51F89E0784EC}"/>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69189F9-E057-4CF8-A5BE-6E2A69E88B47}"/>
            </a:ext>
          </a:extLst>
        </xdr:cNvPr>
        <xdr:cNvSpPr txBox="1"/>
      </xdr:nvSpPr>
      <xdr:spPr>
        <a:xfrm>
          <a:off x="421259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B77F994B-B3EE-403B-AF71-DCE94A6C3E31}"/>
            </a:ext>
          </a:extLst>
        </xdr:cNvPr>
        <xdr:cNvCxnSpPr/>
      </xdr:nvCxnSpPr>
      <xdr:spPr>
        <a:xfrm>
          <a:off x="4112260" y="13409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CBF56B2-39CE-4522-81FB-FBCB499A24B0}"/>
            </a:ext>
          </a:extLst>
        </xdr:cNvPr>
        <xdr:cNvSpPr txBox="1"/>
      </xdr:nvSpPr>
      <xdr:spPr>
        <a:xfrm>
          <a:off x="421259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0855EDF7-C89D-49A8-BCED-CD2EA75B0BFE}"/>
            </a:ext>
          </a:extLst>
        </xdr:cNvPr>
        <xdr:cNvSpPr/>
      </xdr:nvSpPr>
      <xdr:spPr>
        <a:xfrm>
          <a:off x="4131310" y="1418907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B27AF0FC-33D9-4FEF-9BD7-68357C30E2A8}"/>
            </a:ext>
          </a:extLst>
        </xdr:cNvPr>
        <xdr:cNvSpPr/>
      </xdr:nvSpPr>
      <xdr:spPr>
        <a:xfrm>
          <a:off x="3388360" y="14189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24C55563-D9C6-4B1D-96E4-ED60E6874F2D}"/>
            </a:ext>
          </a:extLst>
        </xdr:cNvPr>
        <xdr:cNvSpPr/>
      </xdr:nvSpPr>
      <xdr:spPr>
        <a:xfrm>
          <a:off x="2571750" y="1416430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5EDAF060-A262-49C5-B67E-BDECDA1356C1}"/>
            </a:ext>
          </a:extLst>
        </xdr:cNvPr>
        <xdr:cNvSpPr/>
      </xdr:nvSpPr>
      <xdr:spPr>
        <a:xfrm>
          <a:off x="1774190" y="141357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1087E8A8-4715-450E-A144-B0AB9BFA4177}"/>
            </a:ext>
          </a:extLst>
        </xdr:cNvPr>
        <xdr:cNvSpPr/>
      </xdr:nvSpPr>
      <xdr:spPr>
        <a:xfrm>
          <a:off x="988060" y="14131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9FB5172-EDA0-452D-A27F-AC1AD44798C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A7F094D-7AF2-4976-A49E-9C0BF0EB3423}"/>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012D869-74A3-4214-AA07-CF1E112F68C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1FA72C2-6C4C-4C7C-A245-E741AE5D6CB6}"/>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84E8358-5735-4AA2-9B53-555D742ABE2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304" name="楕円 303">
          <a:extLst>
            <a:ext uri="{FF2B5EF4-FFF2-40B4-BE49-F238E27FC236}">
              <a16:creationId xmlns:a16="http://schemas.microsoft.com/office/drawing/2014/main" id="{13FE346C-C8FD-4218-872B-4E558A5BFE50}"/>
            </a:ext>
          </a:extLst>
        </xdr:cNvPr>
        <xdr:cNvSpPr/>
      </xdr:nvSpPr>
      <xdr:spPr>
        <a:xfrm>
          <a:off x="4131310" y="140938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57802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08E1F6A-DDB9-4884-AF1E-BEFBAD8BA10A}"/>
            </a:ext>
          </a:extLst>
        </xdr:cNvPr>
        <xdr:cNvSpPr txBox="1"/>
      </xdr:nvSpPr>
      <xdr:spPr>
        <a:xfrm>
          <a:off x="4212590" y="139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25400</xdr:rowOff>
    </xdr:from>
    <xdr:to>
      <xdr:col>20</xdr:col>
      <xdr:colOff>38100</xdr:colOff>
      <xdr:row>82</xdr:row>
      <xdr:rowOff>127000</xdr:rowOff>
    </xdr:to>
    <xdr:sp macro="" textlink="">
      <xdr:nvSpPr>
        <xdr:cNvPr id="306" name="楕円 305">
          <a:extLst>
            <a:ext uri="{FF2B5EF4-FFF2-40B4-BE49-F238E27FC236}">
              <a16:creationId xmlns:a16="http://schemas.microsoft.com/office/drawing/2014/main" id="{F78239C6-39CB-45E4-9407-EA8C337A4373}"/>
            </a:ext>
          </a:extLst>
        </xdr:cNvPr>
        <xdr:cNvSpPr/>
      </xdr:nvSpPr>
      <xdr:spPr>
        <a:xfrm>
          <a:off x="3388360" y="140804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85725</xdr:rowOff>
    </xdr:to>
    <xdr:cxnSp macro="">
      <xdr:nvCxnSpPr>
        <xdr:cNvPr id="307" name="直線コネクタ 306">
          <a:extLst>
            <a:ext uri="{FF2B5EF4-FFF2-40B4-BE49-F238E27FC236}">
              <a16:creationId xmlns:a16="http://schemas.microsoft.com/office/drawing/2014/main" id="{F2B9DFF1-C293-4DAF-850A-6FF48C48E6B6}"/>
            </a:ext>
          </a:extLst>
        </xdr:cNvPr>
        <xdr:cNvCxnSpPr/>
      </xdr:nvCxnSpPr>
      <xdr:spPr>
        <a:xfrm>
          <a:off x="3431540" y="14135100"/>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162561</xdr:rowOff>
    </xdr:from>
    <xdr:to>
      <xdr:col>15</xdr:col>
      <xdr:colOff>101600</xdr:colOff>
      <xdr:row>82</xdr:row>
      <xdr:rowOff>92711</xdr:rowOff>
    </xdr:to>
    <xdr:sp macro="" textlink="">
      <xdr:nvSpPr>
        <xdr:cNvPr id="308" name="楕円 307">
          <a:extLst>
            <a:ext uri="{FF2B5EF4-FFF2-40B4-BE49-F238E27FC236}">
              <a16:creationId xmlns:a16="http://schemas.microsoft.com/office/drawing/2014/main" id="{B3036396-34EF-406D-B8AC-C6051745C561}"/>
            </a:ext>
          </a:extLst>
        </xdr:cNvPr>
        <xdr:cNvSpPr/>
      </xdr:nvSpPr>
      <xdr:spPr>
        <a:xfrm>
          <a:off x="2571750" y="140519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41911</xdr:rowOff>
    </xdr:from>
    <xdr:to>
      <xdr:col>19</xdr:col>
      <xdr:colOff>177800</xdr:colOff>
      <xdr:row>82</xdr:row>
      <xdr:rowOff>76200</xdr:rowOff>
    </xdr:to>
    <xdr:cxnSp macro="">
      <xdr:nvCxnSpPr>
        <xdr:cNvPr id="309" name="直線コネクタ 308">
          <a:extLst>
            <a:ext uri="{FF2B5EF4-FFF2-40B4-BE49-F238E27FC236}">
              <a16:creationId xmlns:a16="http://schemas.microsoft.com/office/drawing/2014/main" id="{5960DC82-9716-44F6-9495-919F91E18849}"/>
            </a:ext>
          </a:extLst>
        </xdr:cNvPr>
        <xdr:cNvCxnSpPr/>
      </xdr:nvCxnSpPr>
      <xdr:spPr>
        <a:xfrm>
          <a:off x="2626360" y="14102716"/>
          <a:ext cx="80518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10" name="楕円 309">
          <a:extLst>
            <a:ext uri="{FF2B5EF4-FFF2-40B4-BE49-F238E27FC236}">
              <a16:creationId xmlns:a16="http://schemas.microsoft.com/office/drawing/2014/main" id="{BDD06E9A-5DD9-4C17-903E-4E5F435B3391}"/>
            </a:ext>
          </a:extLst>
        </xdr:cNvPr>
        <xdr:cNvSpPr/>
      </xdr:nvSpPr>
      <xdr:spPr>
        <a:xfrm>
          <a:off x="1774190" y="140481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41911</xdr:rowOff>
    </xdr:to>
    <xdr:cxnSp macro="">
      <xdr:nvCxnSpPr>
        <xdr:cNvPr id="311" name="直線コネクタ 310">
          <a:extLst>
            <a:ext uri="{FF2B5EF4-FFF2-40B4-BE49-F238E27FC236}">
              <a16:creationId xmlns:a16="http://schemas.microsoft.com/office/drawing/2014/main" id="{782998B1-6A6A-4844-8756-2EF54B183DA3}"/>
            </a:ext>
          </a:extLst>
        </xdr:cNvPr>
        <xdr:cNvCxnSpPr/>
      </xdr:nvCxnSpPr>
      <xdr:spPr>
        <a:xfrm>
          <a:off x="1828800" y="14097000"/>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80645</xdr:rowOff>
    </xdr:from>
    <xdr:to>
      <xdr:col>6</xdr:col>
      <xdr:colOff>38100</xdr:colOff>
      <xdr:row>83</xdr:row>
      <xdr:rowOff>10795</xdr:rowOff>
    </xdr:to>
    <xdr:sp macro="" textlink="">
      <xdr:nvSpPr>
        <xdr:cNvPr id="312" name="楕円 311">
          <a:extLst>
            <a:ext uri="{FF2B5EF4-FFF2-40B4-BE49-F238E27FC236}">
              <a16:creationId xmlns:a16="http://schemas.microsoft.com/office/drawing/2014/main" id="{600DBBBF-151F-4CF4-82F0-69DCD375093E}"/>
            </a:ext>
          </a:extLst>
        </xdr:cNvPr>
        <xdr:cNvSpPr/>
      </xdr:nvSpPr>
      <xdr:spPr>
        <a:xfrm>
          <a:off x="988060" y="14141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38100</xdr:rowOff>
    </xdr:from>
    <xdr:to>
      <xdr:col>10</xdr:col>
      <xdr:colOff>114300</xdr:colOff>
      <xdr:row>82</xdr:row>
      <xdr:rowOff>131445</xdr:rowOff>
    </xdr:to>
    <xdr:cxnSp macro="">
      <xdr:nvCxnSpPr>
        <xdr:cNvPr id="313" name="直線コネクタ 312">
          <a:extLst>
            <a:ext uri="{FF2B5EF4-FFF2-40B4-BE49-F238E27FC236}">
              <a16:creationId xmlns:a16="http://schemas.microsoft.com/office/drawing/2014/main" id="{1B5C8204-3AF2-4113-A8C3-95A3B6319459}"/>
            </a:ext>
          </a:extLst>
        </xdr:cNvPr>
        <xdr:cNvCxnSpPr/>
      </xdr:nvCxnSpPr>
      <xdr:spPr>
        <a:xfrm flipV="1">
          <a:off x="1031240" y="14097000"/>
          <a:ext cx="79756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A6137590-53E4-4499-8E90-A9EC604DBB8D}"/>
            </a:ext>
          </a:extLst>
        </xdr:cNvPr>
        <xdr:cNvSpPr txBox="1"/>
      </xdr:nvSpPr>
      <xdr:spPr>
        <a:xfrm>
          <a:off x="3239144" y="1427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E1CCEE79-088C-4246-91DB-F734D3E073D7}"/>
            </a:ext>
          </a:extLst>
        </xdr:cNvPr>
        <xdr:cNvSpPr txBox="1"/>
      </xdr:nvSpPr>
      <xdr:spPr>
        <a:xfrm>
          <a:off x="2439044" y="1425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9ECBD292-F5D9-4B44-8AEC-372D96AD80E1}"/>
            </a:ext>
          </a:extLst>
        </xdr:cNvPr>
        <xdr:cNvSpPr txBox="1"/>
      </xdr:nvSpPr>
      <xdr:spPr>
        <a:xfrm>
          <a:off x="1641484" y="1423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9BA9064F-8FA5-4605-9ECC-34A992B06961}"/>
            </a:ext>
          </a:extLst>
        </xdr:cNvPr>
        <xdr:cNvSpPr txBox="1"/>
      </xdr:nvSpPr>
      <xdr:spPr>
        <a:xfrm>
          <a:off x="855354" y="1390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143527</xdr:rowOff>
    </xdr:from>
    <xdr:ext cx="405111" cy="259045"/>
    <xdr:sp macro="" textlink="">
      <xdr:nvSpPr>
        <xdr:cNvPr id="318" name="n_1mainValue【公営住宅】&#10;有形固定資産減価償却率">
          <a:extLst>
            <a:ext uri="{FF2B5EF4-FFF2-40B4-BE49-F238E27FC236}">
              <a16:creationId xmlns:a16="http://schemas.microsoft.com/office/drawing/2014/main" id="{BD673C35-E374-4E68-A41C-55C3C0555EE6}"/>
            </a:ext>
          </a:extLst>
        </xdr:cNvPr>
        <xdr:cNvSpPr txBox="1"/>
      </xdr:nvSpPr>
      <xdr:spPr>
        <a:xfrm>
          <a:off x="32391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109238</xdr:rowOff>
    </xdr:from>
    <xdr:ext cx="405111" cy="259045"/>
    <xdr:sp macro="" textlink="">
      <xdr:nvSpPr>
        <xdr:cNvPr id="319" name="n_2mainValue【公営住宅】&#10;有形固定資産減価償却率">
          <a:extLst>
            <a:ext uri="{FF2B5EF4-FFF2-40B4-BE49-F238E27FC236}">
              <a16:creationId xmlns:a16="http://schemas.microsoft.com/office/drawing/2014/main" id="{43344A58-2575-45D7-9E9E-55DD615D72E6}"/>
            </a:ext>
          </a:extLst>
        </xdr:cNvPr>
        <xdr:cNvSpPr txBox="1"/>
      </xdr:nvSpPr>
      <xdr:spPr>
        <a:xfrm>
          <a:off x="2439044" y="1382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105427</xdr:rowOff>
    </xdr:from>
    <xdr:ext cx="405111" cy="259045"/>
    <xdr:sp macro="" textlink="">
      <xdr:nvSpPr>
        <xdr:cNvPr id="320" name="n_3mainValue【公営住宅】&#10;有形固定資産減価償却率">
          <a:extLst>
            <a:ext uri="{FF2B5EF4-FFF2-40B4-BE49-F238E27FC236}">
              <a16:creationId xmlns:a16="http://schemas.microsoft.com/office/drawing/2014/main" id="{F6C8A536-78C6-473A-B5BD-5F60ADBF9E04}"/>
            </a:ext>
          </a:extLst>
        </xdr:cNvPr>
        <xdr:cNvSpPr txBox="1"/>
      </xdr:nvSpPr>
      <xdr:spPr>
        <a:xfrm>
          <a:off x="164148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1922</xdr:rowOff>
    </xdr:from>
    <xdr:ext cx="405111" cy="259045"/>
    <xdr:sp macro="" textlink="">
      <xdr:nvSpPr>
        <xdr:cNvPr id="321" name="n_4mainValue【公営住宅】&#10;有形固定資産減価償却率">
          <a:extLst>
            <a:ext uri="{FF2B5EF4-FFF2-40B4-BE49-F238E27FC236}">
              <a16:creationId xmlns:a16="http://schemas.microsoft.com/office/drawing/2014/main" id="{C31828F5-3DEB-4703-827F-35B451712B65}"/>
            </a:ext>
          </a:extLst>
        </xdr:cNvPr>
        <xdr:cNvSpPr txBox="1"/>
      </xdr:nvSpPr>
      <xdr:spPr>
        <a:xfrm>
          <a:off x="85535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68FB409-E998-4931-A546-23400B6F683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0FD8D9F-3865-48DC-B74D-10D0133C3AB8}"/>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8E9E994-F450-466F-ACD7-DA97A1790817}"/>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5013803-7D04-4903-A0DD-DD63668720D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FBFABB0-CDA1-4A59-9F03-D4658DFD33DB}"/>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4A4A50A-43F9-48CC-AFF5-F9A9B3790F83}"/>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D716E89-C92B-4586-AE94-ACD01823470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1E0B0DB-06DA-44F8-8B86-4D7FDBDD0412}"/>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EF1DA3C-61B6-4E58-8A80-EE828599AF76}"/>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D2C0F4A-7FBE-4C31-8830-4B9B356F40F2}"/>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AADF38A-823E-4222-833D-4A585696F9ED}"/>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286443E-D376-428E-902B-6C1BAE2B5EE1}"/>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8116BBD-D2E2-491E-B2F8-DBAA8712D0C0}"/>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7DE7DA6-CA58-4251-B732-32D8A72FC16B}"/>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24818DA-3747-4AF6-A391-A1953A87502D}"/>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F069D5D-F87C-4EE2-9D45-FB722D44478B}"/>
            </a:ext>
          </a:extLst>
        </xdr:cNvPr>
        <xdr:cNvSpPr txBox="1"/>
      </xdr:nvSpPr>
      <xdr:spPr>
        <a:xfrm>
          <a:off x="5485961" y="13952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470EF42-6561-4B53-9C6C-0AC1E9A528D1}"/>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88150FDC-2E7C-4ADD-A6F4-50C415063B74}"/>
            </a:ext>
          </a:extLst>
        </xdr:cNvPr>
        <xdr:cNvSpPr txBox="1"/>
      </xdr:nvSpPr>
      <xdr:spPr>
        <a:xfrm>
          <a:off x="5485961" y="13571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8C59266-8AB0-4EB2-9B14-EBC6EC35A5E9}"/>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881C7E41-6962-41A5-9960-08E5FEF22A7E}"/>
            </a:ext>
          </a:extLst>
        </xdr:cNvPr>
        <xdr:cNvSpPr txBox="1"/>
      </xdr:nvSpPr>
      <xdr:spPr>
        <a:xfrm>
          <a:off x="5485961" y="1319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9900FF7-A8DF-4E12-B532-1F8B3B5E23A1}"/>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DBE4A08-E0B5-4020-983B-398DFE564817}"/>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CC6F3A9-CC0C-42AE-BDAB-46B0C8047354}"/>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881B1F8C-AFD5-43FD-AB1D-A98462AA239E}"/>
            </a:ext>
          </a:extLst>
        </xdr:cNvPr>
        <xdr:cNvCxnSpPr/>
      </xdr:nvCxnSpPr>
      <xdr:spPr>
        <a:xfrm flipV="1">
          <a:off x="9429115" y="1339283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F3312C20-BE4D-43EF-8F94-B737DBA29467}"/>
            </a:ext>
          </a:extLst>
        </xdr:cNvPr>
        <xdr:cNvSpPr txBox="1"/>
      </xdr:nvSpPr>
      <xdr:spPr>
        <a:xfrm>
          <a:off x="9467850" y="1484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C1BBF66D-A718-48ED-8D4F-DF6B0C8DCDE6}"/>
            </a:ext>
          </a:extLst>
        </xdr:cNvPr>
        <xdr:cNvCxnSpPr/>
      </xdr:nvCxnSpPr>
      <xdr:spPr>
        <a:xfrm>
          <a:off x="9356090" y="148431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09F4EE0C-480D-49F0-B4D4-12D9787F5C3B}"/>
            </a:ext>
          </a:extLst>
        </xdr:cNvPr>
        <xdr:cNvSpPr txBox="1"/>
      </xdr:nvSpPr>
      <xdr:spPr>
        <a:xfrm>
          <a:off x="9467850" y="1316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80E8F37F-CF58-4F0B-96BD-ABF4065D5562}"/>
            </a:ext>
          </a:extLst>
        </xdr:cNvPr>
        <xdr:cNvCxnSpPr/>
      </xdr:nvCxnSpPr>
      <xdr:spPr>
        <a:xfrm>
          <a:off x="9356090" y="133928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2287DD8B-9437-471A-ABDB-857C037CBEB1}"/>
            </a:ext>
          </a:extLst>
        </xdr:cNvPr>
        <xdr:cNvSpPr txBox="1"/>
      </xdr:nvSpPr>
      <xdr:spPr>
        <a:xfrm>
          <a:off x="946785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3183EFC3-C251-4C6C-882C-32F617848FBC}"/>
            </a:ext>
          </a:extLst>
        </xdr:cNvPr>
        <xdr:cNvSpPr/>
      </xdr:nvSpPr>
      <xdr:spPr>
        <a:xfrm>
          <a:off x="9394190" y="1455186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ECA715FA-774B-4B9C-BD97-05A26FB2216E}"/>
            </a:ext>
          </a:extLst>
        </xdr:cNvPr>
        <xdr:cNvSpPr/>
      </xdr:nvSpPr>
      <xdr:spPr>
        <a:xfrm>
          <a:off x="8632190" y="1456748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4E245E02-A196-45B7-A78C-633E930680C5}"/>
            </a:ext>
          </a:extLst>
        </xdr:cNvPr>
        <xdr:cNvSpPr/>
      </xdr:nvSpPr>
      <xdr:spPr>
        <a:xfrm>
          <a:off x="7846060" y="14582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96A420BB-047C-45C7-AF62-0A1663115553}"/>
            </a:ext>
          </a:extLst>
        </xdr:cNvPr>
        <xdr:cNvSpPr/>
      </xdr:nvSpPr>
      <xdr:spPr>
        <a:xfrm>
          <a:off x="7029450" y="1459164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0280E014-EE78-4E69-9CD1-29C8EFD4C80D}"/>
            </a:ext>
          </a:extLst>
        </xdr:cNvPr>
        <xdr:cNvSpPr/>
      </xdr:nvSpPr>
      <xdr:spPr>
        <a:xfrm>
          <a:off x="6231890" y="1459148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EB8B176-C08D-426F-82F7-1AE75AE4A87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3758B26-377F-4267-A08D-FADD511DD68F}"/>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6E1A364-F1FB-44B8-ADDC-DC30656B5FD4}"/>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F1FF94D-93C0-45FD-9C31-B54101C292B5}"/>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BB8CD8E-0836-4142-A7CF-B7683A297214}"/>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146177</xdr:rowOff>
    </xdr:from>
    <xdr:to>
      <xdr:col>55</xdr:col>
      <xdr:colOff>50800</xdr:colOff>
      <xdr:row>86</xdr:row>
      <xdr:rowOff>76327</xdr:rowOff>
    </xdr:to>
    <xdr:sp macro="" textlink="">
      <xdr:nvSpPr>
        <xdr:cNvPr id="361" name="楕円 360">
          <a:extLst>
            <a:ext uri="{FF2B5EF4-FFF2-40B4-BE49-F238E27FC236}">
              <a16:creationId xmlns:a16="http://schemas.microsoft.com/office/drawing/2014/main" id="{0AB6B70F-2163-4418-BE2D-0F33DCDF8713}"/>
            </a:ext>
          </a:extLst>
        </xdr:cNvPr>
        <xdr:cNvSpPr/>
      </xdr:nvSpPr>
      <xdr:spPr>
        <a:xfrm>
          <a:off x="9394190" y="1471752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61104</xdr:rowOff>
    </xdr:from>
    <xdr:ext cx="469744" cy="259045"/>
    <xdr:sp macro="" textlink="">
      <xdr:nvSpPr>
        <xdr:cNvPr id="362" name="【公営住宅】&#10;一人当たり面積該当値テキスト">
          <a:extLst>
            <a:ext uri="{FF2B5EF4-FFF2-40B4-BE49-F238E27FC236}">
              <a16:creationId xmlns:a16="http://schemas.microsoft.com/office/drawing/2014/main" id="{6368A635-FBE3-4768-A8EA-4BC18331D934}"/>
            </a:ext>
          </a:extLst>
        </xdr:cNvPr>
        <xdr:cNvSpPr txBox="1"/>
      </xdr:nvSpPr>
      <xdr:spPr>
        <a:xfrm>
          <a:off x="9467850" y="1463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148920</xdr:rowOff>
    </xdr:from>
    <xdr:to>
      <xdr:col>50</xdr:col>
      <xdr:colOff>165100</xdr:colOff>
      <xdr:row>86</xdr:row>
      <xdr:rowOff>79070</xdr:rowOff>
    </xdr:to>
    <xdr:sp macro="" textlink="">
      <xdr:nvSpPr>
        <xdr:cNvPr id="363" name="楕円 362">
          <a:extLst>
            <a:ext uri="{FF2B5EF4-FFF2-40B4-BE49-F238E27FC236}">
              <a16:creationId xmlns:a16="http://schemas.microsoft.com/office/drawing/2014/main" id="{19160B96-EB03-4F83-8C13-E585BD112603}"/>
            </a:ext>
          </a:extLst>
        </xdr:cNvPr>
        <xdr:cNvSpPr/>
      </xdr:nvSpPr>
      <xdr:spPr>
        <a:xfrm>
          <a:off x="8632190" y="1472217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25527</xdr:rowOff>
    </xdr:from>
    <xdr:to>
      <xdr:col>55</xdr:col>
      <xdr:colOff>0</xdr:colOff>
      <xdr:row>86</xdr:row>
      <xdr:rowOff>28270</xdr:rowOff>
    </xdr:to>
    <xdr:cxnSp macro="">
      <xdr:nvCxnSpPr>
        <xdr:cNvPr id="364" name="直線コネクタ 363">
          <a:extLst>
            <a:ext uri="{FF2B5EF4-FFF2-40B4-BE49-F238E27FC236}">
              <a16:creationId xmlns:a16="http://schemas.microsoft.com/office/drawing/2014/main" id="{2169441E-D065-416B-BD20-0CC5C5FCBF5D}"/>
            </a:ext>
          </a:extLst>
        </xdr:cNvPr>
        <xdr:cNvCxnSpPr/>
      </xdr:nvCxnSpPr>
      <xdr:spPr>
        <a:xfrm flipV="1">
          <a:off x="8686800" y="14766417"/>
          <a:ext cx="74295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154863</xdr:rowOff>
    </xdr:from>
    <xdr:to>
      <xdr:col>46</xdr:col>
      <xdr:colOff>38100</xdr:colOff>
      <xdr:row>86</xdr:row>
      <xdr:rowOff>85013</xdr:rowOff>
    </xdr:to>
    <xdr:sp macro="" textlink="">
      <xdr:nvSpPr>
        <xdr:cNvPr id="365" name="楕円 364">
          <a:extLst>
            <a:ext uri="{FF2B5EF4-FFF2-40B4-BE49-F238E27FC236}">
              <a16:creationId xmlns:a16="http://schemas.microsoft.com/office/drawing/2014/main" id="{E86A0809-3071-46BB-A89A-360E379E48BD}"/>
            </a:ext>
          </a:extLst>
        </xdr:cNvPr>
        <xdr:cNvSpPr/>
      </xdr:nvSpPr>
      <xdr:spPr>
        <a:xfrm>
          <a:off x="7846060" y="1472811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28270</xdr:rowOff>
    </xdr:from>
    <xdr:to>
      <xdr:col>50</xdr:col>
      <xdr:colOff>114300</xdr:colOff>
      <xdr:row>86</xdr:row>
      <xdr:rowOff>34213</xdr:rowOff>
    </xdr:to>
    <xdr:cxnSp macro="">
      <xdr:nvCxnSpPr>
        <xdr:cNvPr id="366" name="直線コネクタ 365">
          <a:extLst>
            <a:ext uri="{FF2B5EF4-FFF2-40B4-BE49-F238E27FC236}">
              <a16:creationId xmlns:a16="http://schemas.microsoft.com/office/drawing/2014/main" id="{E8B3EC06-52CF-4A11-AE72-D6665D29FE47}"/>
            </a:ext>
          </a:extLst>
        </xdr:cNvPr>
        <xdr:cNvCxnSpPr/>
      </xdr:nvCxnSpPr>
      <xdr:spPr>
        <a:xfrm flipV="1">
          <a:off x="7889240" y="14771065"/>
          <a:ext cx="79756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154636</xdr:rowOff>
    </xdr:from>
    <xdr:to>
      <xdr:col>41</xdr:col>
      <xdr:colOff>101600</xdr:colOff>
      <xdr:row>86</xdr:row>
      <xdr:rowOff>84786</xdr:rowOff>
    </xdr:to>
    <xdr:sp macro="" textlink="">
      <xdr:nvSpPr>
        <xdr:cNvPr id="367" name="楕円 366">
          <a:extLst>
            <a:ext uri="{FF2B5EF4-FFF2-40B4-BE49-F238E27FC236}">
              <a16:creationId xmlns:a16="http://schemas.microsoft.com/office/drawing/2014/main" id="{3482F592-BFEA-440D-A199-7E2FAE2F499B}"/>
            </a:ext>
          </a:extLst>
        </xdr:cNvPr>
        <xdr:cNvSpPr/>
      </xdr:nvSpPr>
      <xdr:spPr>
        <a:xfrm>
          <a:off x="7029450" y="147278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33986</xdr:rowOff>
    </xdr:from>
    <xdr:to>
      <xdr:col>45</xdr:col>
      <xdr:colOff>177800</xdr:colOff>
      <xdr:row>86</xdr:row>
      <xdr:rowOff>34213</xdr:rowOff>
    </xdr:to>
    <xdr:cxnSp macro="">
      <xdr:nvCxnSpPr>
        <xdr:cNvPr id="368" name="直線コネクタ 367">
          <a:extLst>
            <a:ext uri="{FF2B5EF4-FFF2-40B4-BE49-F238E27FC236}">
              <a16:creationId xmlns:a16="http://schemas.microsoft.com/office/drawing/2014/main" id="{1ABED3FC-7EEA-49CA-851D-75262C7F1D6C}"/>
            </a:ext>
          </a:extLst>
        </xdr:cNvPr>
        <xdr:cNvCxnSpPr/>
      </xdr:nvCxnSpPr>
      <xdr:spPr>
        <a:xfrm>
          <a:off x="7084060" y="14776781"/>
          <a:ext cx="80518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153112</xdr:rowOff>
    </xdr:from>
    <xdr:to>
      <xdr:col>36</xdr:col>
      <xdr:colOff>165100</xdr:colOff>
      <xdr:row>86</xdr:row>
      <xdr:rowOff>83262</xdr:rowOff>
    </xdr:to>
    <xdr:sp macro="" textlink="">
      <xdr:nvSpPr>
        <xdr:cNvPr id="369" name="楕円 368">
          <a:extLst>
            <a:ext uri="{FF2B5EF4-FFF2-40B4-BE49-F238E27FC236}">
              <a16:creationId xmlns:a16="http://schemas.microsoft.com/office/drawing/2014/main" id="{AB83CE64-7B7B-44E6-9DC5-244CB3CBCDE9}"/>
            </a:ext>
          </a:extLst>
        </xdr:cNvPr>
        <xdr:cNvSpPr/>
      </xdr:nvSpPr>
      <xdr:spPr>
        <a:xfrm>
          <a:off x="6231890" y="1472636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32462</xdr:rowOff>
    </xdr:from>
    <xdr:to>
      <xdr:col>41</xdr:col>
      <xdr:colOff>50800</xdr:colOff>
      <xdr:row>86</xdr:row>
      <xdr:rowOff>33986</xdr:rowOff>
    </xdr:to>
    <xdr:cxnSp macro="">
      <xdr:nvCxnSpPr>
        <xdr:cNvPr id="370" name="直線コネクタ 369">
          <a:extLst>
            <a:ext uri="{FF2B5EF4-FFF2-40B4-BE49-F238E27FC236}">
              <a16:creationId xmlns:a16="http://schemas.microsoft.com/office/drawing/2014/main" id="{14D64167-B70E-47C3-A532-9939AB808FB3}"/>
            </a:ext>
          </a:extLst>
        </xdr:cNvPr>
        <xdr:cNvCxnSpPr/>
      </xdr:nvCxnSpPr>
      <xdr:spPr>
        <a:xfrm>
          <a:off x="6286500" y="14775257"/>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735D58D3-00AB-4143-B1DD-E844D107C75D}"/>
            </a:ext>
          </a:extLst>
        </xdr:cNvPr>
        <xdr:cNvSpPr txBox="1"/>
      </xdr:nvSpPr>
      <xdr:spPr>
        <a:xfrm>
          <a:off x="8454467" y="1433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253EC54B-56C6-4542-9845-3B48A6F01066}"/>
            </a:ext>
          </a:extLst>
        </xdr:cNvPr>
        <xdr:cNvSpPr txBox="1"/>
      </xdr:nvSpPr>
      <xdr:spPr>
        <a:xfrm>
          <a:off x="7673417" y="143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FE3D8F08-2F62-484A-9019-55A8950DC40C}"/>
            </a:ext>
          </a:extLst>
        </xdr:cNvPr>
        <xdr:cNvSpPr txBox="1"/>
      </xdr:nvSpPr>
      <xdr:spPr>
        <a:xfrm>
          <a:off x="6866332" y="143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618D32BB-A607-40E7-8116-4464821880B5}"/>
            </a:ext>
          </a:extLst>
        </xdr:cNvPr>
        <xdr:cNvSpPr txBox="1"/>
      </xdr:nvSpPr>
      <xdr:spPr>
        <a:xfrm>
          <a:off x="6068772" y="1436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70197</xdr:rowOff>
    </xdr:from>
    <xdr:ext cx="469744" cy="259045"/>
    <xdr:sp macro="" textlink="">
      <xdr:nvSpPr>
        <xdr:cNvPr id="375" name="n_1mainValue【公営住宅】&#10;一人当たり面積">
          <a:extLst>
            <a:ext uri="{FF2B5EF4-FFF2-40B4-BE49-F238E27FC236}">
              <a16:creationId xmlns:a16="http://schemas.microsoft.com/office/drawing/2014/main" id="{40161532-8421-4947-A8D9-3906A23696A8}"/>
            </a:ext>
          </a:extLst>
        </xdr:cNvPr>
        <xdr:cNvSpPr txBox="1"/>
      </xdr:nvSpPr>
      <xdr:spPr>
        <a:xfrm>
          <a:off x="8454467" y="1481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76140</xdr:rowOff>
    </xdr:from>
    <xdr:ext cx="469744" cy="259045"/>
    <xdr:sp macro="" textlink="">
      <xdr:nvSpPr>
        <xdr:cNvPr id="376" name="n_2mainValue【公営住宅】&#10;一人当たり面積">
          <a:extLst>
            <a:ext uri="{FF2B5EF4-FFF2-40B4-BE49-F238E27FC236}">
              <a16:creationId xmlns:a16="http://schemas.microsoft.com/office/drawing/2014/main" id="{3FC51DFB-EFC8-41F2-BCD4-E91279E6AB4E}"/>
            </a:ext>
          </a:extLst>
        </xdr:cNvPr>
        <xdr:cNvSpPr txBox="1"/>
      </xdr:nvSpPr>
      <xdr:spPr>
        <a:xfrm>
          <a:off x="7673417" y="1482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75913</xdr:rowOff>
    </xdr:from>
    <xdr:ext cx="469744" cy="259045"/>
    <xdr:sp macro="" textlink="">
      <xdr:nvSpPr>
        <xdr:cNvPr id="377" name="n_3mainValue【公営住宅】&#10;一人当たり面積">
          <a:extLst>
            <a:ext uri="{FF2B5EF4-FFF2-40B4-BE49-F238E27FC236}">
              <a16:creationId xmlns:a16="http://schemas.microsoft.com/office/drawing/2014/main" id="{E8DC3923-155E-48D3-A890-79367E12C6D4}"/>
            </a:ext>
          </a:extLst>
        </xdr:cNvPr>
        <xdr:cNvSpPr txBox="1"/>
      </xdr:nvSpPr>
      <xdr:spPr>
        <a:xfrm>
          <a:off x="6866332" y="1482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74389</xdr:rowOff>
    </xdr:from>
    <xdr:ext cx="469744" cy="259045"/>
    <xdr:sp macro="" textlink="">
      <xdr:nvSpPr>
        <xdr:cNvPr id="378" name="n_4mainValue【公営住宅】&#10;一人当たり面積">
          <a:extLst>
            <a:ext uri="{FF2B5EF4-FFF2-40B4-BE49-F238E27FC236}">
              <a16:creationId xmlns:a16="http://schemas.microsoft.com/office/drawing/2014/main" id="{BE9CD228-A9F4-41A6-A75E-533CE572B2F5}"/>
            </a:ext>
          </a:extLst>
        </xdr:cNvPr>
        <xdr:cNvSpPr txBox="1"/>
      </xdr:nvSpPr>
      <xdr:spPr>
        <a:xfrm>
          <a:off x="6068772" y="1481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EF45248-0589-457F-96B1-B98AE6A13CD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5896643-E4A5-44F3-AC4A-5A47446B3567}"/>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0A5ABB0-1BF9-4F52-B4B3-F95CC1DADDCD}"/>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26E78EC-F359-4A80-AC5B-7D6E6FFE0269}"/>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99B14AAA-E5C3-4DE7-BE1F-9E9B021CB5AA}"/>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B7CD5D6-FBF5-4A60-8552-2718D1EAA83C}"/>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52D3103-E650-48E8-B791-E01F64C445C6}"/>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FDC2EC6-FC57-41C1-89EF-623E02CD1673}"/>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48A2613-0D39-4CBC-905A-4D43DF3019B8}"/>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28951D5-574C-4088-BE46-44613D470E16}"/>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C4265229-19F8-4F11-A648-67D2702E55E6}"/>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25219A0-5C3A-4ABF-9668-F4A0EE51DE6E}"/>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8F77043B-F711-4FF6-B7AB-BEB21D9097FA}"/>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E5759D0-42D1-497B-AD26-185B43F764C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6C1B1CAC-5723-4C26-9976-BFD2217572A8}"/>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DE63688-B9C6-4DAF-8068-12560AF87E5F}"/>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B68CEE8-224F-45CE-A4E8-DC37D5F7FE2F}"/>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31BC4F4-446E-4D6A-9B9A-6329EC0A9200}"/>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9EA1F4BE-2926-4B52-AE53-29020F49B293}"/>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A89BA47-1622-4A1E-9A09-85A45A2C6EE4}"/>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A3F7C00F-5CD0-41BD-A7C9-9EC8C502C873}"/>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9B3AC9D-A25A-4C64-A777-168ACD2B0B05}"/>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2F03C89-6F17-4F5B-A91F-16E997C72C2B}"/>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7421B9A-2123-4AFB-9187-1E4BA32F0836}"/>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7FE08719-0EA9-4306-B1D6-F451BADFCDB1}"/>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FA8C291-C2D2-4C67-9817-28FCE1A0D2D7}"/>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2981E5E-C306-4F7D-A741-EA40D288495C}"/>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FFB9F8FE-42B3-4B8A-9F68-E56A437FA5EB}"/>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027A9FD-1571-4238-A922-D409DA4F258A}"/>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58FB794-9C4D-4D18-906C-6ED49AF3BDC3}"/>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F9709BA-B013-466C-94EB-1AB16ADBB724}"/>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81CD05B9-E4E7-42FB-90BC-63CEA9777C5F}"/>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8C9263AF-78AF-4AE1-B2D8-0E7BE3D74215}"/>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4838F1ED-356E-4DD8-93BA-D72A3F8E7886}"/>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A906E536-F055-4954-8FB1-499D054C7DAB}"/>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7796A3A7-6469-4DE5-9B6F-D6DECE6E445A}"/>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F3FD1052-998A-4940-BD82-E8D5705719CF}"/>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E801DE2-9F6C-4CA2-A6FB-89DEED734C77}"/>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0087B78-D62D-4F9D-965E-380E985ACBA2}"/>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2E0CA842-7E90-4221-AFB9-4126E30DF8B1}"/>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D2256B6C-CFB1-4FA3-A22E-420C51BCA2AE}"/>
            </a:ext>
          </a:extLst>
        </xdr:cNvPr>
        <xdr:cNvCxnSpPr/>
      </xdr:nvCxnSpPr>
      <xdr:spPr>
        <a:xfrm flipV="1">
          <a:off x="14703424" y="564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EC292FE1-D19E-440A-8AA0-5CC95020775D}"/>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50BBCA02-DAEC-4EC2-8951-021BE779E176}"/>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86BE981E-F357-4BBA-A1F1-CE68781ED446}"/>
            </a:ext>
          </a:extLst>
        </xdr:cNvPr>
        <xdr:cNvSpPr txBox="1"/>
      </xdr:nvSpPr>
      <xdr:spPr>
        <a:xfrm>
          <a:off x="1474216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497C0F23-9B03-4F9A-8ECB-2CF9BB702759}"/>
            </a:ext>
          </a:extLst>
        </xdr:cNvPr>
        <xdr:cNvCxnSpPr/>
      </xdr:nvCxnSpPr>
      <xdr:spPr>
        <a:xfrm>
          <a:off x="14611350" y="564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FC652934-1574-4ADE-8EE9-BB00225FDCC9}"/>
            </a:ext>
          </a:extLst>
        </xdr:cNvPr>
        <xdr:cNvSpPr txBox="1"/>
      </xdr:nvSpPr>
      <xdr:spPr>
        <a:xfrm>
          <a:off x="14742160" y="610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BE85F4A2-1A74-4EEC-81D7-A90EDE56E742}"/>
            </a:ext>
          </a:extLst>
        </xdr:cNvPr>
        <xdr:cNvSpPr/>
      </xdr:nvSpPr>
      <xdr:spPr>
        <a:xfrm>
          <a:off x="14649450" y="62604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13A94156-BDB2-470E-BC60-76294E7B1B23}"/>
            </a:ext>
          </a:extLst>
        </xdr:cNvPr>
        <xdr:cNvSpPr/>
      </xdr:nvSpPr>
      <xdr:spPr>
        <a:xfrm>
          <a:off x="13887450" y="62318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DEBBF086-0C2F-44C7-BDEB-15A86C25E654}"/>
            </a:ext>
          </a:extLst>
        </xdr:cNvPr>
        <xdr:cNvSpPr/>
      </xdr:nvSpPr>
      <xdr:spPr>
        <a:xfrm>
          <a:off x="13089890" y="621665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08D526CE-EA37-43BF-912F-ECB9FA4DD95C}"/>
            </a:ext>
          </a:extLst>
        </xdr:cNvPr>
        <xdr:cNvSpPr/>
      </xdr:nvSpPr>
      <xdr:spPr>
        <a:xfrm>
          <a:off x="12303760" y="61937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3644B235-2EEB-4A51-8416-816C12261668}"/>
            </a:ext>
          </a:extLst>
        </xdr:cNvPr>
        <xdr:cNvSpPr/>
      </xdr:nvSpPr>
      <xdr:spPr>
        <a:xfrm>
          <a:off x="11487150" y="61785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DB69200-2BE0-4EF3-B6E0-5D65966F05B7}"/>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FB3E337-4B65-409A-BD8D-95A042956D2B}"/>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027B345-B825-44EE-A1D1-A09C4C857F49}"/>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33FA7EB-4CD2-493E-AF00-B6B5DE5A0787}"/>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8C153C6-3E91-4F1A-BA2F-C15DECCFF4BD}"/>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137795</xdr:rowOff>
    </xdr:from>
    <xdr:to>
      <xdr:col>85</xdr:col>
      <xdr:colOff>177800</xdr:colOff>
      <xdr:row>37</xdr:row>
      <xdr:rowOff>67945</xdr:rowOff>
    </xdr:to>
    <xdr:sp macro="" textlink="">
      <xdr:nvSpPr>
        <xdr:cNvPr id="435" name="楕円 434">
          <a:extLst>
            <a:ext uri="{FF2B5EF4-FFF2-40B4-BE49-F238E27FC236}">
              <a16:creationId xmlns:a16="http://schemas.microsoft.com/office/drawing/2014/main" id="{E59D38D8-527D-4EEC-B986-CB08C1BF33F1}"/>
            </a:ext>
          </a:extLst>
        </xdr:cNvPr>
        <xdr:cNvSpPr/>
      </xdr:nvSpPr>
      <xdr:spPr>
        <a:xfrm>
          <a:off x="14649450" y="63061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116222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4253756E-9B2D-469C-8477-19970AF93160}"/>
            </a:ext>
          </a:extLst>
        </xdr:cNvPr>
        <xdr:cNvSpPr txBox="1"/>
      </xdr:nvSpPr>
      <xdr:spPr>
        <a:xfrm>
          <a:off x="14742160"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153035</xdr:rowOff>
    </xdr:from>
    <xdr:to>
      <xdr:col>81</xdr:col>
      <xdr:colOff>101600</xdr:colOff>
      <xdr:row>41</xdr:row>
      <xdr:rowOff>83185</xdr:rowOff>
    </xdr:to>
    <xdr:sp macro="" textlink="">
      <xdr:nvSpPr>
        <xdr:cNvPr id="437" name="楕円 436">
          <a:extLst>
            <a:ext uri="{FF2B5EF4-FFF2-40B4-BE49-F238E27FC236}">
              <a16:creationId xmlns:a16="http://schemas.microsoft.com/office/drawing/2014/main" id="{02D37F9A-9489-4B99-A9E6-354FAE3ECDBA}"/>
            </a:ext>
          </a:extLst>
        </xdr:cNvPr>
        <xdr:cNvSpPr/>
      </xdr:nvSpPr>
      <xdr:spPr>
        <a:xfrm>
          <a:off x="13887450" y="70110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17145</xdr:rowOff>
    </xdr:from>
    <xdr:to>
      <xdr:col>85</xdr:col>
      <xdr:colOff>127000</xdr:colOff>
      <xdr:row>41</xdr:row>
      <xdr:rowOff>32385</xdr:rowOff>
    </xdr:to>
    <xdr:cxnSp macro="">
      <xdr:nvCxnSpPr>
        <xdr:cNvPr id="438" name="直線コネクタ 437">
          <a:extLst>
            <a:ext uri="{FF2B5EF4-FFF2-40B4-BE49-F238E27FC236}">
              <a16:creationId xmlns:a16="http://schemas.microsoft.com/office/drawing/2014/main" id="{EC83175B-7E52-429B-8CD6-DE812F2F02A6}"/>
            </a:ext>
          </a:extLst>
        </xdr:cNvPr>
        <xdr:cNvCxnSpPr/>
      </xdr:nvCxnSpPr>
      <xdr:spPr>
        <a:xfrm flipV="1">
          <a:off x="13942060" y="6364605"/>
          <a:ext cx="762000" cy="69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126365</xdr:rowOff>
    </xdr:from>
    <xdr:to>
      <xdr:col>76</xdr:col>
      <xdr:colOff>165100</xdr:colOff>
      <xdr:row>41</xdr:row>
      <xdr:rowOff>56515</xdr:rowOff>
    </xdr:to>
    <xdr:sp macro="" textlink="">
      <xdr:nvSpPr>
        <xdr:cNvPr id="439" name="楕円 438">
          <a:extLst>
            <a:ext uri="{FF2B5EF4-FFF2-40B4-BE49-F238E27FC236}">
              <a16:creationId xmlns:a16="http://schemas.microsoft.com/office/drawing/2014/main" id="{66CC0D9E-6283-4890-B7B0-095145C551E5}"/>
            </a:ext>
          </a:extLst>
        </xdr:cNvPr>
        <xdr:cNvSpPr/>
      </xdr:nvSpPr>
      <xdr:spPr>
        <a:xfrm>
          <a:off x="13089890" y="69881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5715</xdr:rowOff>
    </xdr:from>
    <xdr:to>
      <xdr:col>81</xdr:col>
      <xdr:colOff>50800</xdr:colOff>
      <xdr:row>41</xdr:row>
      <xdr:rowOff>32385</xdr:rowOff>
    </xdr:to>
    <xdr:cxnSp macro="">
      <xdr:nvCxnSpPr>
        <xdr:cNvPr id="440" name="直線コネクタ 439">
          <a:extLst>
            <a:ext uri="{FF2B5EF4-FFF2-40B4-BE49-F238E27FC236}">
              <a16:creationId xmlns:a16="http://schemas.microsoft.com/office/drawing/2014/main" id="{184D4A07-C575-49EC-841A-8FC6B9E809F7}"/>
            </a:ext>
          </a:extLst>
        </xdr:cNvPr>
        <xdr:cNvCxnSpPr/>
      </xdr:nvCxnSpPr>
      <xdr:spPr>
        <a:xfrm>
          <a:off x="13144500" y="7037070"/>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97790</xdr:rowOff>
    </xdr:from>
    <xdr:to>
      <xdr:col>72</xdr:col>
      <xdr:colOff>38100</xdr:colOff>
      <xdr:row>41</xdr:row>
      <xdr:rowOff>27940</xdr:rowOff>
    </xdr:to>
    <xdr:sp macro="" textlink="">
      <xdr:nvSpPr>
        <xdr:cNvPr id="441" name="楕円 440">
          <a:extLst>
            <a:ext uri="{FF2B5EF4-FFF2-40B4-BE49-F238E27FC236}">
              <a16:creationId xmlns:a16="http://schemas.microsoft.com/office/drawing/2014/main" id="{0B6C78FF-180E-49A2-9903-3BC84DCB7157}"/>
            </a:ext>
          </a:extLst>
        </xdr:cNvPr>
        <xdr:cNvSpPr/>
      </xdr:nvSpPr>
      <xdr:spPr>
        <a:xfrm>
          <a:off x="12303760" y="69519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148590</xdr:rowOff>
    </xdr:from>
    <xdr:to>
      <xdr:col>76</xdr:col>
      <xdr:colOff>114300</xdr:colOff>
      <xdr:row>41</xdr:row>
      <xdr:rowOff>5715</xdr:rowOff>
    </xdr:to>
    <xdr:cxnSp macro="">
      <xdr:nvCxnSpPr>
        <xdr:cNvPr id="442" name="直線コネクタ 441">
          <a:extLst>
            <a:ext uri="{FF2B5EF4-FFF2-40B4-BE49-F238E27FC236}">
              <a16:creationId xmlns:a16="http://schemas.microsoft.com/office/drawing/2014/main" id="{DCB8D2A0-4CF8-46CE-9229-D747386276D7}"/>
            </a:ext>
          </a:extLst>
        </xdr:cNvPr>
        <xdr:cNvCxnSpPr/>
      </xdr:nvCxnSpPr>
      <xdr:spPr>
        <a:xfrm>
          <a:off x="12346940" y="700659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71120</xdr:rowOff>
    </xdr:from>
    <xdr:to>
      <xdr:col>67</xdr:col>
      <xdr:colOff>101600</xdr:colOff>
      <xdr:row>41</xdr:row>
      <xdr:rowOff>1270</xdr:rowOff>
    </xdr:to>
    <xdr:sp macro="" textlink="">
      <xdr:nvSpPr>
        <xdr:cNvPr id="443" name="楕円 442">
          <a:extLst>
            <a:ext uri="{FF2B5EF4-FFF2-40B4-BE49-F238E27FC236}">
              <a16:creationId xmlns:a16="http://schemas.microsoft.com/office/drawing/2014/main" id="{C1A5DDC3-05D9-4F5D-BAD9-D4C6C9D59071}"/>
            </a:ext>
          </a:extLst>
        </xdr:cNvPr>
        <xdr:cNvSpPr/>
      </xdr:nvSpPr>
      <xdr:spPr>
        <a:xfrm>
          <a:off x="11487150" y="6927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121920</xdr:rowOff>
    </xdr:from>
    <xdr:to>
      <xdr:col>71</xdr:col>
      <xdr:colOff>177800</xdr:colOff>
      <xdr:row>40</xdr:row>
      <xdr:rowOff>148590</xdr:rowOff>
    </xdr:to>
    <xdr:cxnSp macro="">
      <xdr:nvCxnSpPr>
        <xdr:cNvPr id="444" name="直線コネクタ 443">
          <a:extLst>
            <a:ext uri="{FF2B5EF4-FFF2-40B4-BE49-F238E27FC236}">
              <a16:creationId xmlns:a16="http://schemas.microsoft.com/office/drawing/2014/main" id="{843E12B1-B1A1-4B9A-B30E-DDF564D563CB}"/>
            </a:ext>
          </a:extLst>
        </xdr:cNvPr>
        <xdr:cNvCxnSpPr/>
      </xdr:nvCxnSpPr>
      <xdr:spPr>
        <a:xfrm>
          <a:off x="11541760" y="6981825"/>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C954ACC-1C1A-4602-9E77-1BC557294279}"/>
            </a:ext>
          </a:extLst>
        </xdr:cNvPr>
        <xdr:cNvSpPr txBox="1"/>
      </xdr:nvSpPr>
      <xdr:spPr>
        <a:xfrm>
          <a:off x="1373823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3DE3139C-E3F9-4BF3-8358-D7B32D9184D6}"/>
            </a:ext>
          </a:extLst>
        </xdr:cNvPr>
        <xdr:cNvSpPr txBox="1"/>
      </xdr:nvSpPr>
      <xdr:spPr>
        <a:xfrm>
          <a:off x="1295718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AA899A47-2429-4276-BF07-F5A2D1C3BEC6}"/>
            </a:ext>
          </a:extLst>
        </xdr:cNvPr>
        <xdr:cNvSpPr txBox="1"/>
      </xdr:nvSpPr>
      <xdr:spPr>
        <a:xfrm>
          <a:off x="1217105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1336CE18-F8F9-4DF1-86B3-FC8187DC0834}"/>
            </a:ext>
          </a:extLst>
        </xdr:cNvPr>
        <xdr:cNvSpPr txBox="1"/>
      </xdr:nvSpPr>
      <xdr:spPr>
        <a:xfrm>
          <a:off x="113544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74312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3C2525A6-DF4D-4659-BE73-971A4514F5E2}"/>
            </a:ext>
          </a:extLst>
        </xdr:cNvPr>
        <xdr:cNvSpPr txBox="1"/>
      </xdr:nvSpPr>
      <xdr:spPr>
        <a:xfrm>
          <a:off x="13738234"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47642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C017BA50-500D-4554-8AD2-D079932F01F4}"/>
            </a:ext>
          </a:extLst>
        </xdr:cNvPr>
        <xdr:cNvSpPr txBox="1"/>
      </xdr:nvSpPr>
      <xdr:spPr>
        <a:xfrm>
          <a:off x="1295718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19067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7B87C8CD-636D-46CB-A44F-8DFD18BB06B6}"/>
            </a:ext>
          </a:extLst>
        </xdr:cNvPr>
        <xdr:cNvSpPr txBox="1"/>
      </xdr:nvSpPr>
      <xdr:spPr>
        <a:xfrm>
          <a:off x="1217105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163847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27A3C0C3-B5AF-4980-A001-D2D497E95418}"/>
            </a:ext>
          </a:extLst>
        </xdr:cNvPr>
        <xdr:cNvSpPr txBox="1"/>
      </xdr:nvSpPr>
      <xdr:spPr>
        <a:xfrm>
          <a:off x="113544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48701F3-1FFF-427C-8E9B-71F153B19A45}"/>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2FDEE328-B606-46D5-995E-D694385039C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AA68D680-427A-4A60-9BD6-16B1CFC8CA04}"/>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4FA05B4-504A-4FEE-BCBA-C660830061B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3533513-BB5B-4E2D-8371-B5F9E726FD38}"/>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320E778F-D276-49D6-90B7-473A496A418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5AA49051-CFE3-4587-9170-B45EC9A14706}"/>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CC0318A-7B42-495C-B440-EFA16E947A1D}"/>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CE7DED74-E1D6-4D96-BE10-7AB1CFCD01C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BFFA3832-1D19-40B5-A7B7-5F0F6EB28D29}"/>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5C3CF402-622E-448D-9812-873D7A26B353}"/>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8BC021AC-D6CC-4F4A-BCB5-C8CA2DD79134}"/>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916D4926-C812-41C5-A5DF-463330E3E297}"/>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97A39991-AAF2-4664-A457-48B831E4A8A1}"/>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4EAD445A-4D62-4EA6-AD99-15FC097CC232}"/>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D58718B2-3CE5-4B15-A649-972C03EA2D7C}"/>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F46EC6DF-89CB-4203-B3C3-061A22CEFF74}"/>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6FCB062D-32A9-43DC-9B7E-2657983E0D4A}"/>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13047189-3396-4FFE-BFE1-8314D01E29D4}"/>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F457CA06-B2AE-4031-8977-79E1C5F8FC91}"/>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CF0F1F0-91FB-411A-A401-1E0978371680}"/>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33B485A9-F864-4573-B756-500A0DD64737}"/>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B8D98D80-087D-4DFD-A07B-9F1E70E1DBC0}"/>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6A6CA316-4AB2-4E6F-9D13-E236B8A15C98}"/>
            </a:ext>
          </a:extLst>
        </xdr:cNvPr>
        <xdr:cNvCxnSpPr/>
      </xdr:nvCxnSpPr>
      <xdr:spPr>
        <a:xfrm flipV="1">
          <a:off x="19947254" y="5954649"/>
          <a:ext cx="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4AC868BC-5B30-45F5-9035-F729071CA166}"/>
            </a:ext>
          </a:extLst>
        </xdr:cNvPr>
        <xdr:cNvSpPr txBox="1"/>
      </xdr:nvSpPr>
      <xdr:spPr>
        <a:xfrm>
          <a:off x="19985990" y="722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50824AD4-FE56-4359-852F-56C4B07D9674}"/>
            </a:ext>
          </a:extLst>
        </xdr:cNvPr>
        <xdr:cNvCxnSpPr/>
      </xdr:nvCxnSpPr>
      <xdr:spPr>
        <a:xfrm>
          <a:off x="19885660" y="72169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9BA23B7C-8EFD-4522-B963-D29D0001096F}"/>
            </a:ext>
          </a:extLst>
        </xdr:cNvPr>
        <xdr:cNvSpPr txBox="1"/>
      </xdr:nvSpPr>
      <xdr:spPr>
        <a:xfrm>
          <a:off x="19985990" y="57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8626267B-3933-4B64-81AD-58A614E1CCEA}"/>
            </a:ext>
          </a:extLst>
        </xdr:cNvPr>
        <xdr:cNvCxnSpPr/>
      </xdr:nvCxnSpPr>
      <xdr:spPr>
        <a:xfrm>
          <a:off x="19885660" y="59546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593CAF5D-3402-4EFB-A794-6C92F36EF978}"/>
            </a:ext>
          </a:extLst>
        </xdr:cNvPr>
        <xdr:cNvSpPr txBox="1"/>
      </xdr:nvSpPr>
      <xdr:spPr>
        <a:xfrm>
          <a:off x="19985990" y="6774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5FC1489C-3858-4455-837B-B35667088F30}"/>
            </a:ext>
          </a:extLst>
        </xdr:cNvPr>
        <xdr:cNvSpPr/>
      </xdr:nvSpPr>
      <xdr:spPr>
        <a:xfrm>
          <a:off x="19904710" y="691692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3819FE1E-D5A5-4B96-A754-4F5EE6ED657D}"/>
            </a:ext>
          </a:extLst>
        </xdr:cNvPr>
        <xdr:cNvSpPr/>
      </xdr:nvSpPr>
      <xdr:spPr>
        <a:xfrm>
          <a:off x="19161760" y="6916928"/>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5F625CD9-95ED-4C3C-BDD5-3B26763885FA}"/>
            </a:ext>
          </a:extLst>
        </xdr:cNvPr>
        <xdr:cNvSpPr/>
      </xdr:nvSpPr>
      <xdr:spPr>
        <a:xfrm>
          <a:off x="18345150" y="6918452"/>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049C4E06-0E15-40CC-8958-797B56D6F95B}"/>
            </a:ext>
          </a:extLst>
        </xdr:cNvPr>
        <xdr:cNvSpPr/>
      </xdr:nvSpPr>
      <xdr:spPr>
        <a:xfrm>
          <a:off x="17547590" y="6932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79435880-D5EC-4D04-A7D0-9451600C0371}"/>
            </a:ext>
          </a:extLst>
        </xdr:cNvPr>
        <xdr:cNvSpPr/>
      </xdr:nvSpPr>
      <xdr:spPr>
        <a:xfrm>
          <a:off x="16761460" y="69279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8FD4B3D-8601-4999-95EB-381DA8CD9E6F}"/>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41F83A2-926F-4747-B1DD-25AC6FB7D97E}"/>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4D9B072-20D9-49C4-A448-D1F58677236B}"/>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7B9B501-C585-44D6-8167-D614ADD51A5A}"/>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07B5C7E-185A-4112-BB79-33C19F673590}"/>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96266</xdr:rowOff>
    </xdr:from>
    <xdr:to>
      <xdr:col>116</xdr:col>
      <xdr:colOff>114300</xdr:colOff>
      <xdr:row>41</xdr:row>
      <xdr:rowOff>26416</xdr:rowOff>
    </xdr:to>
    <xdr:sp macro="" textlink="">
      <xdr:nvSpPr>
        <xdr:cNvPr id="492" name="楕円 491">
          <a:extLst>
            <a:ext uri="{FF2B5EF4-FFF2-40B4-BE49-F238E27FC236}">
              <a16:creationId xmlns:a16="http://schemas.microsoft.com/office/drawing/2014/main" id="{B17D1727-E9A2-4BD2-8274-18BF5C6399CF}"/>
            </a:ext>
          </a:extLst>
        </xdr:cNvPr>
        <xdr:cNvSpPr/>
      </xdr:nvSpPr>
      <xdr:spPr>
        <a:xfrm>
          <a:off x="19904710" y="695045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74693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74DA40C8-827E-442B-99AF-13991655D3D4}"/>
            </a:ext>
          </a:extLst>
        </xdr:cNvPr>
        <xdr:cNvSpPr txBox="1"/>
      </xdr:nvSpPr>
      <xdr:spPr>
        <a:xfrm>
          <a:off x="19985990"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103124</xdr:rowOff>
    </xdr:from>
    <xdr:to>
      <xdr:col>112</xdr:col>
      <xdr:colOff>38100</xdr:colOff>
      <xdr:row>41</xdr:row>
      <xdr:rowOff>33274</xdr:rowOff>
    </xdr:to>
    <xdr:sp macro="" textlink="">
      <xdr:nvSpPr>
        <xdr:cNvPr id="494" name="楕円 493">
          <a:extLst>
            <a:ext uri="{FF2B5EF4-FFF2-40B4-BE49-F238E27FC236}">
              <a16:creationId xmlns:a16="http://schemas.microsoft.com/office/drawing/2014/main" id="{019DFB1A-298F-4056-AD54-31E305432D6E}"/>
            </a:ext>
          </a:extLst>
        </xdr:cNvPr>
        <xdr:cNvSpPr/>
      </xdr:nvSpPr>
      <xdr:spPr>
        <a:xfrm>
          <a:off x="19161760" y="69592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147066</xdr:rowOff>
    </xdr:from>
    <xdr:to>
      <xdr:col>116</xdr:col>
      <xdr:colOff>63500</xdr:colOff>
      <xdr:row>40</xdr:row>
      <xdr:rowOff>153924</xdr:rowOff>
    </xdr:to>
    <xdr:cxnSp macro="">
      <xdr:nvCxnSpPr>
        <xdr:cNvPr id="495" name="直線コネクタ 494">
          <a:extLst>
            <a:ext uri="{FF2B5EF4-FFF2-40B4-BE49-F238E27FC236}">
              <a16:creationId xmlns:a16="http://schemas.microsoft.com/office/drawing/2014/main" id="{9FCBCFFA-EB11-4332-9E00-DFA7E8D6FCC6}"/>
            </a:ext>
          </a:extLst>
        </xdr:cNvPr>
        <xdr:cNvCxnSpPr/>
      </xdr:nvCxnSpPr>
      <xdr:spPr>
        <a:xfrm flipV="1">
          <a:off x="19204940" y="7003161"/>
          <a:ext cx="74295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108458</xdr:rowOff>
    </xdr:from>
    <xdr:to>
      <xdr:col>107</xdr:col>
      <xdr:colOff>101600</xdr:colOff>
      <xdr:row>41</xdr:row>
      <xdr:rowOff>38608</xdr:rowOff>
    </xdr:to>
    <xdr:sp macro="" textlink="">
      <xdr:nvSpPr>
        <xdr:cNvPr id="496" name="楕円 495">
          <a:extLst>
            <a:ext uri="{FF2B5EF4-FFF2-40B4-BE49-F238E27FC236}">
              <a16:creationId xmlns:a16="http://schemas.microsoft.com/office/drawing/2014/main" id="{01538944-7B4B-4E16-BEF6-CF30D5F3FC31}"/>
            </a:ext>
          </a:extLst>
        </xdr:cNvPr>
        <xdr:cNvSpPr/>
      </xdr:nvSpPr>
      <xdr:spPr>
        <a:xfrm>
          <a:off x="18345150" y="69645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153924</xdr:rowOff>
    </xdr:from>
    <xdr:to>
      <xdr:col>111</xdr:col>
      <xdr:colOff>177800</xdr:colOff>
      <xdr:row>40</xdr:row>
      <xdr:rowOff>159258</xdr:rowOff>
    </xdr:to>
    <xdr:cxnSp macro="">
      <xdr:nvCxnSpPr>
        <xdr:cNvPr id="497" name="直線コネクタ 496">
          <a:extLst>
            <a:ext uri="{FF2B5EF4-FFF2-40B4-BE49-F238E27FC236}">
              <a16:creationId xmlns:a16="http://schemas.microsoft.com/office/drawing/2014/main" id="{0B2277D7-51E9-4363-A840-86EA07C20167}"/>
            </a:ext>
          </a:extLst>
        </xdr:cNvPr>
        <xdr:cNvCxnSpPr/>
      </xdr:nvCxnSpPr>
      <xdr:spPr>
        <a:xfrm flipV="1">
          <a:off x="18399760" y="7011924"/>
          <a:ext cx="80518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113792</xdr:rowOff>
    </xdr:from>
    <xdr:to>
      <xdr:col>102</xdr:col>
      <xdr:colOff>165100</xdr:colOff>
      <xdr:row>41</xdr:row>
      <xdr:rowOff>43942</xdr:rowOff>
    </xdr:to>
    <xdr:sp macro="" textlink="">
      <xdr:nvSpPr>
        <xdr:cNvPr id="498" name="楕円 497">
          <a:extLst>
            <a:ext uri="{FF2B5EF4-FFF2-40B4-BE49-F238E27FC236}">
              <a16:creationId xmlns:a16="http://schemas.microsoft.com/office/drawing/2014/main" id="{831C8484-4A17-454C-AD76-230BCACBD130}"/>
            </a:ext>
          </a:extLst>
        </xdr:cNvPr>
        <xdr:cNvSpPr/>
      </xdr:nvSpPr>
      <xdr:spPr>
        <a:xfrm>
          <a:off x="17547590" y="69717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159258</xdr:rowOff>
    </xdr:from>
    <xdr:to>
      <xdr:col>107</xdr:col>
      <xdr:colOff>50800</xdr:colOff>
      <xdr:row>40</xdr:row>
      <xdr:rowOff>164592</xdr:rowOff>
    </xdr:to>
    <xdr:cxnSp macro="">
      <xdr:nvCxnSpPr>
        <xdr:cNvPr id="499" name="直線コネクタ 498">
          <a:extLst>
            <a:ext uri="{FF2B5EF4-FFF2-40B4-BE49-F238E27FC236}">
              <a16:creationId xmlns:a16="http://schemas.microsoft.com/office/drawing/2014/main" id="{0E6B601E-DEEC-4BC4-95CE-BB96A8D5DF2C}"/>
            </a:ext>
          </a:extLst>
        </xdr:cNvPr>
        <xdr:cNvCxnSpPr/>
      </xdr:nvCxnSpPr>
      <xdr:spPr>
        <a:xfrm flipV="1">
          <a:off x="17602200" y="7019163"/>
          <a:ext cx="79756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119126</xdr:rowOff>
    </xdr:from>
    <xdr:to>
      <xdr:col>98</xdr:col>
      <xdr:colOff>38100</xdr:colOff>
      <xdr:row>41</xdr:row>
      <xdr:rowOff>49276</xdr:rowOff>
    </xdr:to>
    <xdr:sp macro="" textlink="">
      <xdr:nvSpPr>
        <xdr:cNvPr id="500" name="楕円 499">
          <a:extLst>
            <a:ext uri="{FF2B5EF4-FFF2-40B4-BE49-F238E27FC236}">
              <a16:creationId xmlns:a16="http://schemas.microsoft.com/office/drawing/2014/main" id="{B52152EB-73D0-4D15-ABF5-C89F3CF7FE7C}"/>
            </a:ext>
          </a:extLst>
        </xdr:cNvPr>
        <xdr:cNvSpPr/>
      </xdr:nvSpPr>
      <xdr:spPr>
        <a:xfrm>
          <a:off x="16761460" y="69790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164592</xdr:rowOff>
    </xdr:from>
    <xdr:to>
      <xdr:col>102</xdr:col>
      <xdr:colOff>114300</xdr:colOff>
      <xdr:row>40</xdr:row>
      <xdr:rowOff>169926</xdr:rowOff>
    </xdr:to>
    <xdr:cxnSp macro="">
      <xdr:nvCxnSpPr>
        <xdr:cNvPr id="501" name="直線コネクタ 500">
          <a:extLst>
            <a:ext uri="{FF2B5EF4-FFF2-40B4-BE49-F238E27FC236}">
              <a16:creationId xmlns:a16="http://schemas.microsoft.com/office/drawing/2014/main" id="{C6BF0EBF-7BC3-4151-90DB-8EF826E3EF45}"/>
            </a:ext>
          </a:extLst>
        </xdr:cNvPr>
        <xdr:cNvCxnSpPr/>
      </xdr:nvCxnSpPr>
      <xdr:spPr>
        <a:xfrm flipV="1">
          <a:off x="16804640" y="7026402"/>
          <a:ext cx="79756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36442975-4B3A-41F6-988D-4341F7F72843}"/>
            </a:ext>
          </a:extLst>
        </xdr:cNvPr>
        <xdr:cNvSpPr txBox="1"/>
      </xdr:nvSpPr>
      <xdr:spPr>
        <a:xfrm>
          <a:off x="18982132" y="66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C8794591-C554-49E3-9E8B-3BB6A98C2249}"/>
            </a:ext>
          </a:extLst>
        </xdr:cNvPr>
        <xdr:cNvSpPr txBox="1"/>
      </xdr:nvSpPr>
      <xdr:spPr>
        <a:xfrm>
          <a:off x="18182032" y="669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51A4825-0ABC-4D69-88E3-FC9E4BA2794A}"/>
            </a:ext>
          </a:extLst>
        </xdr:cNvPr>
        <xdr:cNvSpPr txBox="1"/>
      </xdr:nvSpPr>
      <xdr:spPr>
        <a:xfrm>
          <a:off x="17384472"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F91A33A3-A4B2-4527-A12D-4C2D388A7318}"/>
            </a:ext>
          </a:extLst>
        </xdr:cNvPr>
        <xdr:cNvSpPr txBox="1"/>
      </xdr:nvSpPr>
      <xdr:spPr>
        <a:xfrm>
          <a:off x="16588817" y="670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24401</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ABBE81E5-20C6-44B6-B3AC-86E5F0CC0EAE}"/>
            </a:ext>
          </a:extLst>
        </xdr:cNvPr>
        <xdr:cNvSpPr txBox="1"/>
      </xdr:nvSpPr>
      <xdr:spPr>
        <a:xfrm>
          <a:off x="18982132" y="70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29735</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C065E9F-8FB4-4D7D-8295-EBEB1B24AE91}"/>
            </a:ext>
          </a:extLst>
        </xdr:cNvPr>
        <xdr:cNvSpPr txBox="1"/>
      </xdr:nvSpPr>
      <xdr:spPr>
        <a:xfrm>
          <a:off x="18182032" y="705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35069</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7C09719-724C-4886-AC54-B7939ED74281}"/>
            </a:ext>
          </a:extLst>
        </xdr:cNvPr>
        <xdr:cNvSpPr txBox="1"/>
      </xdr:nvSpPr>
      <xdr:spPr>
        <a:xfrm>
          <a:off x="17384472" y="70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40403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EAAE4DBA-134D-4225-AE32-E13B18227405}"/>
            </a:ext>
          </a:extLst>
        </xdr:cNvPr>
        <xdr:cNvSpPr txBox="1"/>
      </xdr:nvSpPr>
      <xdr:spPr>
        <a:xfrm>
          <a:off x="1658881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5CE0AF53-CB35-4F5B-9074-E6046FCCA992}"/>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287EB311-CCB6-4B24-B787-ABE4B78895AA}"/>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9BAA81F-11B5-47A6-8649-66961C63DC6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098FFF2-8BE7-45D6-A26D-02763ACFA556}"/>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E70ABD-C9C7-48D0-AF99-ECE86886A48F}"/>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A489ABE1-0AD8-4774-A864-CA453B69750E}"/>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EBA847B8-FDE6-4E23-A0B6-08A5D83EB76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CF791FDE-9065-440F-BC2C-EE1AD4D046A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3F026D45-1923-4E3E-9F35-24198852ED6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AB3C9681-8766-4B35-A855-9A3DCA4AF018}"/>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D12F0D73-DB80-410D-B965-D7658E26AED6}"/>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50335041-BF6B-4855-95B0-BE528C56707A}"/>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FA3D3952-EE50-4711-96A1-8C8ADAAD273E}"/>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D7BE669C-AE23-4DAA-A00F-13079223037D}"/>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B1044F0-1860-40B6-8797-19645C8E013C}"/>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FBB48427-6E87-4CF0-B736-F34972950AD2}"/>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22EE2DB2-F4D1-4139-8B19-2A3B604FB8A6}"/>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1CA2D980-4F83-4AAD-9B69-2C7215D9578A}"/>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67BF156D-69FC-44AC-9DB3-47E975BCBC42}"/>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D4EE98A4-ECA8-4D72-B4B2-1EA3E9A55E98}"/>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EF48F1FF-94A7-4FF9-B9C9-BB78B5E7E101}"/>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7B608F3B-DA00-4B87-A958-B12D221AA776}"/>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2A628BD8-ABD7-48EB-9419-B95D5F3228EF}"/>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38F40198-D431-44BC-9EC7-BF76C19B6CAC}"/>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A2669EDF-07CF-443F-AF69-E16CAF24C4DD}"/>
            </a:ext>
          </a:extLst>
        </xdr:cNvPr>
        <xdr:cNvCxnSpPr/>
      </xdr:nvCxnSpPr>
      <xdr:spPr>
        <a:xfrm flipV="1">
          <a:off x="14703424" y="946404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BCA62AEF-9877-4562-BE36-055DDE40833E}"/>
            </a:ext>
          </a:extLst>
        </xdr:cNvPr>
        <xdr:cNvSpPr txBox="1"/>
      </xdr:nvSpPr>
      <xdr:spPr>
        <a:xfrm>
          <a:off x="147421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5A8CB2A8-7A5E-4A5F-BCC5-C6873B10B2D9}"/>
            </a:ext>
          </a:extLst>
        </xdr:cNvPr>
        <xdr:cNvCxnSpPr/>
      </xdr:nvCxnSpPr>
      <xdr:spPr>
        <a:xfrm>
          <a:off x="14611350" y="10892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8972EDD6-C890-4D59-90D0-CC026C1460A6}"/>
            </a:ext>
          </a:extLst>
        </xdr:cNvPr>
        <xdr:cNvSpPr txBox="1"/>
      </xdr:nvSpPr>
      <xdr:spPr>
        <a:xfrm>
          <a:off x="1474216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50BD6AEE-C9CF-480E-BDF2-AA31CCCDFA40}"/>
            </a:ext>
          </a:extLst>
        </xdr:cNvPr>
        <xdr:cNvCxnSpPr/>
      </xdr:nvCxnSpPr>
      <xdr:spPr>
        <a:xfrm>
          <a:off x="1461135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E05944D5-7B38-4D53-9D49-DFA97813F018}"/>
            </a:ext>
          </a:extLst>
        </xdr:cNvPr>
        <xdr:cNvSpPr txBox="1"/>
      </xdr:nvSpPr>
      <xdr:spPr>
        <a:xfrm>
          <a:off x="1474216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3C3D5765-E8ED-4CC1-AF35-62D9B8AD907B}"/>
            </a:ext>
          </a:extLst>
        </xdr:cNvPr>
        <xdr:cNvSpPr/>
      </xdr:nvSpPr>
      <xdr:spPr>
        <a:xfrm>
          <a:off x="14649450" y="1030287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401D65EE-589C-42CB-B7A4-65D4612EF40B}"/>
            </a:ext>
          </a:extLst>
        </xdr:cNvPr>
        <xdr:cNvSpPr/>
      </xdr:nvSpPr>
      <xdr:spPr>
        <a:xfrm>
          <a:off x="13887450" y="102933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120B86E8-721D-441A-9468-1B9DEBFC016E}"/>
            </a:ext>
          </a:extLst>
        </xdr:cNvPr>
        <xdr:cNvSpPr/>
      </xdr:nvSpPr>
      <xdr:spPr>
        <a:xfrm>
          <a:off x="13089890" y="10289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3EFF82EA-72EB-4317-84E1-013110F18638}"/>
            </a:ext>
          </a:extLst>
        </xdr:cNvPr>
        <xdr:cNvSpPr/>
      </xdr:nvSpPr>
      <xdr:spPr>
        <a:xfrm>
          <a:off x="12303760" y="102514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E616D1BC-F4A0-4701-B12C-A5E3EACB07E9}"/>
            </a:ext>
          </a:extLst>
        </xdr:cNvPr>
        <xdr:cNvSpPr/>
      </xdr:nvSpPr>
      <xdr:spPr>
        <a:xfrm>
          <a:off x="11487150" y="10236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A89B4DC-1E54-4D7F-99EB-523F5E7AE4ED}"/>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002816B-4990-4AD1-A0CE-ECE43EBB0138}"/>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236C36E-C072-4625-803B-E7F8336D9F4A}"/>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E71720D-693C-49B4-B05F-4FB313A851B3}"/>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6007D5-68DD-4B18-A62E-6740E36524E3}"/>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69215</xdr:rowOff>
    </xdr:from>
    <xdr:to>
      <xdr:col>85</xdr:col>
      <xdr:colOff>177800</xdr:colOff>
      <xdr:row>60</xdr:row>
      <xdr:rowOff>170815</xdr:rowOff>
    </xdr:to>
    <xdr:sp macro="" textlink="">
      <xdr:nvSpPr>
        <xdr:cNvPr id="550" name="楕円 549">
          <a:extLst>
            <a:ext uri="{FF2B5EF4-FFF2-40B4-BE49-F238E27FC236}">
              <a16:creationId xmlns:a16="http://schemas.microsoft.com/office/drawing/2014/main" id="{87B96796-5FF3-4886-9CAB-5A988DF121E7}"/>
            </a:ext>
          </a:extLst>
        </xdr:cNvPr>
        <xdr:cNvSpPr/>
      </xdr:nvSpPr>
      <xdr:spPr>
        <a:xfrm>
          <a:off x="14649450" y="103543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47642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F861C4E1-66F5-413C-85CD-9FB44072E549}"/>
            </a:ext>
          </a:extLst>
        </xdr:cNvPr>
        <xdr:cNvSpPr txBox="1"/>
      </xdr:nvSpPr>
      <xdr:spPr>
        <a:xfrm>
          <a:off x="1474216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552" name="楕円 551">
          <a:extLst>
            <a:ext uri="{FF2B5EF4-FFF2-40B4-BE49-F238E27FC236}">
              <a16:creationId xmlns:a16="http://schemas.microsoft.com/office/drawing/2014/main" id="{4CED31F5-23F9-4ADC-A536-542CC86F7512}"/>
            </a:ext>
          </a:extLst>
        </xdr:cNvPr>
        <xdr:cNvSpPr/>
      </xdr:nvSpPr>
      <xdr:spPr>
        <a:xfrm>
          <a:off x="13887450" y="10308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120015</xdr:rowOff>
    </xdr:to>
    <xdr:cxnSp macro="">
      <xdr:nvCxnSpPr>
        <xdr:cNvPr id="553" name="直線コネクタ 552">
          <a:extLst>
            <a:ext uri="{FF2B5EF4-FFF2-40B4-BE49-F238E27FC236}">
              <a16:creationId xmlns:a16="http://schemas.microsoft.com/office/drawing/2014/main" id="{D52484EC-D145-4486-9498-6E0CB1E0CAFD}"/>
            </a:ext>
          </a:extLst>
        </xdr:cNvPr>
        <xdr:cNvCxnSpPr/>
      </xdr:nvCxnSpPr>
      <xdr:spPr>
        <a:xfrm>
          <a:off x="13942060" y="10353675"/>
          <a:ext cx="762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137795</xdr:rowOff>
    </xdr:from>
    <xdr:to>
      <xdr:col>76</xdr:col>
      <xdr:colOff>165100</xdr:colOff>
      <xdr:row>60</xdr:row>
      <xdr:rowOff>67945</xdr:rowOff>
    </xdr:to>
    <xdr:sp macro="" textlink="">
      <xdr:nvSpPr>
        <xdr:cNvPr id="554" name="楕円 553">
          <a:extLst>
            <a:ext uri="{FF2B5EF4-FFF2-40B4-BE49-F238E27FC236}">
              <a16:creationId xmlns:a16="http://schemas.microsoft.com/office/drawing/2014/main" id="{0329AE9C-6134-4BF3-97C6-23DC18B1F2A6}"/>
            </a:ext>
          </a:extLst>
        </xdr:cNvPr>
        <xdr:cNvSpPr/>
      </xdr:nvSpPr>
      <xdr:spPr>
        <a:xfrm>
          <a:off x="13089890" y="102495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17145</xdr:rowOff>
    </xdr:from>
    <xdr:to>
      <xdr:col>81</xdr:col>
      <xdr:colOff>50800</xdr:colOff>
      <xdr:row>60</xdr:row>
      <xdr:rowOff>68580</xdr:rowOff>
    </xdr:to>
    <xdr:cxnSp macro="">
      <xdr:nvCxnSpPr>
        <xdr:cNvPr id="555" name="直線コネクタ 554">
          <a:extLst>
            <a:ext uri="{FF2B5EF4-FFF2-40B4-BE49-F238E27FC236}">
              <a16:creationId xmlns:a16="http://schemas.microsoft.com/office/drawing/2014/main" id="{9C0DB106-B876-4E08-B0F9-968E753C9E56}"/>
            </a:ext>
          </a:extLst>
        </xdr:cNvPr>
        <xdr:cNvCxnSpPr/>
      </xdr:nvCxnSpPr>
      <xdr:spPr>
        <a:xfrm>
          <a:off x="13144500" y="10307955"/>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556" name="楕円 555">
          <a:extLst>
            <a:ext uri="{FF2B5EF4-FFF2-40B4-BE49-F238E27FC236}">
              <a16:creationId xmlns:a16="http://schemas.microsoft.com/office/drawing/2014/main" id="{A5712112-DB67-484E-B898-36FCEC043EEC}"/>
            </a:ext>
          </a:extLst>
        </xdr:cNvPr>
        <xdr:cNvSpPr/>
      </xdr:nvSpPr>
      <xdr:spPr>
        <a:xfrm>
          <a:off x="12303760" y="102000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133350</xdr:rowOff>
    </xdr:from>
    <xdr:to>
      <xdr:col>76</xdr:col>
      <xdr:colOff>114300</xdr:colOff>
      <xdr:row>60</xdr:row>
      <xdr:rowOff>17145</xdr:rowOff>
    </xdr:to>
    <xdr:cxnSp macro="">
      <xdr:nvCxnSpPr>
        <xdr:cNvPr id="557" name="直線コネクタ 556">
          <a:extLst>
            <a:ext uri="{FF2B5EF4-FFF2-40B4-BE49-F238E27FC236}">
              <a16:creationId xmlns:a16="http://schemas.microsoft.com/office/drawing/2014/main" id="{11B98D0F-AB55-49E1-A4C5-D085B73E35A6}"/>
            </a:ext>
          </a:extLst>
        </xdr:cNvPr>
        <xdr:cNvCxnSpPr/>
      </xdr:nvCxnSpPr>
      <xdr:spPr>
        <a:xfrm>
          <a:off x="12346940" y="10245090"/>
          <a:ext cx="7975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27305</xdr:rowOff>
    </xdr:from>
    <xdr:to>
      <xdr:col>67</xdr:col>
      <xdr:colOff>101600</xdr:colOff>
      <xdr:row>59</xdr:row>
      <xdr:rowOff>128905</xdr:rowOff>
    </xdr:to>
    <xdr:sp macro="" textlink="">
      <xdr:nvSpPr>
        <xdr:cNvPr id="558" name="楕円 557">
          <a:extLst>
            <a:ext uri="{FF2B5EF4-FFF2-40B4-BE49-F238E27FC236}">
              <a16:creationId xmlns:a16="http://schemas.microsoft.com/office/drawing/2014/main" id="{7BADC4FF-A07C-4AB0-9EEE-237FA73CEF8E}"/>
            </a:ext>
          </a:extLst>
        </xdr:cNvPr>
        <xdr:cNvSpPr/>
      </xdr:nvSpPr>
      <xdr:spPr>
        <a:xfrm>
          <a:off x="11487150" y="101409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78105</xdr:rowOff>
    </xdr:from>
    <xdr:to>
      <xdr:col>71</xdr:col>
      <xdr:colOff>177800</xdr:colOff>
      <xdr:row>59</xdr:row>
      <xdr:rowOff>133350</xdr:rowOff>
    </xdr:to>
    <xdr:cxnSp macro="">
      <xdr:nvCxnSpPr>
        <xdr:cNvPr id="559" name="直線コネクタ 558">
          <a:extLst>
            <a:ext uri="{FF2B5EF4-FFF2-40B4-BE49-F238E27FC236}">
              <a16:creationId xmlns:a16="http://schemas.microsoft.com/office/drawing/2014/main" id="{09A823BB-E535-46A5-BECA-EE4496683179}"/>
            </a:ext>
          </a:extLst>
        </xdr:cNvPr>
        <xdr:cNvCxnSpPr/>
      </xdr:nvCxnSpPr>
      <xdr:spPr>
        <a:xfrm>
          <a:off x="11541760" y="10193655"/>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FA1EBD00-6FED-4632-B24E-6759BCC46BA2}"/>
            </a:ext>
          </a:extLst>
        </xdr:cNvPr>
        <xdr:cNvSpPr txBox="1"/>
      </xdr:nvSpPr>
      <xdr:spPr>
        <a:xfrm>
          <a:off x="1373823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1" name="n_2aveValue【学校施設】&#10;有形固定資産減価償却率">
          <a:extLst>
            <a:ext uri="{FF2B5EF4-FFF2-40B4-BE49-F238E27FC236}">
              <a16:creationId xmlns:a16="http://schemas.microsoft.com/office/drawing/2014/main" id="{254455A1-AA41-4D5A-93AE-2398392A8FE3}"/>
            </a:ext>
          </a:extLst>
        </xdr:cNvPr>
        <xdr:cNvSpPr txBox="1"/>
      </xdr:nvSpPr>
      <xdr:spPr>
        <a:xfrm>
          <a:off x="1295718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2" name="n_3aveValue【学校施設】&#10;有形固定資産減価償却率">
          <a:extLst>
            <a:ext uri="{FF2B5EF4-FFF2-40B4-BE49-F238E27FC236}">
              <a16:creationId xmlns:a16="http://schemas.microsoft.com/office/drawing/2014/main" id="{CA39D42A-32CF-4E3E-BEB6-9159CE80A904}"/>
            </a:ext>
          </a:extLst>
        </xdr:cNvPr>
        <xdr:cNvSpPr txBox="1"/>
      </xdr:nvSpPr>
      <xdr:spPr>
        <a:xfrm>
          <a:off x="1217105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3" name="n_4aveValue【学校施設】&#10;有形固定資産減価償却率">
          <a:extLst>
            <a:ext uri="{FF2B5EF4-FFF2-40B4-BE49-F238E27FC236}">
              <a16:creationId xmlns:a16="http://schemas.microsoft.com/office/drawing/2014/main" id="{5CCD3B19-110F-4334-A619-A0A63C1CFBE6}"/>
            </a:ext>
          </a:extLst>
        </xdr:cNvPr>
        <xdr:cNvSpPr txBox="1"/>
      </xdr:nvSpPr>
      <xdr:spPr>
        <a:xfrm>
          <a:off x="113544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564" name="n_1mainValue【学校施設】&#10;有形固定資産減価償却率">
          <a:extLst>
            <a:ext uri="{FF2B5EF4-FFF2-40B4-BE49-F238E27FC236}">
              <a16:creationId xmlns:a16="http://schemas.microsoft.com/office/drawing/2014/main" id="{EC8FCA74-F431-40B8-8275-983A7BB15461}"/>
            </a:ext>
          </a:extLst>
        </xdr:cNvPr>
        <xdr:cNvSpPr txBox="1"/>
      </xdr:nvSpPr>
      <xdr:spPr>
        <a:xfrm>
          <a:off x="1373823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84472</xdr:rowOff>
    </xdr:from>
    <xdr:ext cx="405111" cy="259045"/>
    <xdr:sp macro="" textlink="">
      <xdr:nvSpPr>
        <xdr:cNvPr id="565" name="n_2mainValue【学校施設】&#10;有形固定資産減価償却率">
          <a:extLst>
            <a:ext uri="{FF2B5EF4-FFF2-40B4-BE49-F238E27FC236}">
              <a16:creationId xmlns:a16="http://schemas.microsoft.com/office/drawing/2014/main" id="{40F6AD31-5DD5-4F79-A0D0-5E67BC3782E6}"/>
            </a:ext>
          </a:extLst>
        </xdr:cNvPr>
        <xdr:cNvSpPr txBox="1"/>
      </xdr:nvSpPr>
      <xdr:spPr>
        <a:xfrm>
          <a:off x="1295718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29227</xdr:rowOff>
    </xdr:from>
    <xdr:ext cx="405111" cy="259045"/>
    <xdr:sp macro="" textlink="">
      <xdr:nvSpPr>
        <xdr:cNvPr id="566" name="n_3mainValue【学校施設】&#10;有形固定資産減価償却率">
          <a:extLst>
            <a:ext uri="{FF2B5EF4-FFF2-40B4-BE49-F238E27FC236}">
              <a16:creationId xmlns:a16="http://schemas.microsoft.com/office/drawing/2014/main" id="{615FFB78-8083-4328-BC2B-321A2F88123F}"/>
            </a:ext>
          </a:extLst>
        </xdr:cNvPr>
        <xdr:cNvSpPr txBox="1"/>
      </xdr:nvSpPr>
      <xdr:spPr>
        <a:xfrm>
          <a:off x="1217105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145432</xdr:rowOff>
    </xdr:from>
    <xdr:ext cx="405111" cy="259045"/>
    <xdr:sp macro="" textlink="">
      <xdr:nvSpPr>
        <xdr:cNvPr id="567" name="n_4mainValue【学校施設】&#10;有形固定資産減価償却率">
          <a:extLst>
            <a:ext uri="{FF2B5EF4-FFF2-40B4-BE49-F238E27FC236}">
              <a16:creationId xmlns:a16="http://schemas.microsoft.com/office/drawing/2014/main" id="{03B9E45B-8568-40D7-AC95-C6921A0E0268}"/>
            </a:ext>
          </a:extLst>
        </xdr:cNvPr>
        <xdr:cNvSpPr txBox="1"/>
      </xdr:nvSpPr>
      <xdr:spPr>
        <a:xfrm>
          <a:off x="113544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DFA57FFB-0674-4BA1-B40D-CC2749CDEF94}"/>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266430B8-7C57-4C4A-B705-B160E9722842}"/>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547E39BA-652A-4021-8769-2D2B1800290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BABC6862-9198-4E93-B610-40FC440A836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20878632-F9FD-4DAF-B0D9-ECD3D2530B9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748EDDCE-2FB6-4200-ABA9-0F1D877491A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A93D5FAC-82DA-4DBE-9983-5AC1C5C5C838}"/>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F6E8CBF9-3C06-41B6-9320-37E01C040AC1}"/>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E9179A37-E3C3-49F7-9D04-8ECCEE50A00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5FA9E220-626D-478C-A388-D38294C7E2E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99038C96-3727-41D3-8B7C-9C24C8FD2E87}"/>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E8DE7C52-6F4C-4292-B3E2-57A3F638D556}"/>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C34139E-2D3C-435D-90E3-16D40CFC29FD}"/>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7BA7958D-BC1B-4477-95D8-B82D4632620D}"/>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7A57B24-A825-42C8-B622-F317E2F2A6B0}"/>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9EB7A3F1-6389-4EBE-A1F9-75B5E0DA38DD}"/>
            </a:ext>
          </a:extLst>
        </xdr:cNvPr>
        <xdr:cNvSpPr txBox="1"/>
      </xdr:nvSpPr>
      <xdr:spPr>
        <a:xfrm>
          <a:off x="15985051" y="10142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D86B8F91-4E1F-40A9-B3F8-F0A5AF9C7C4C}"/>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8F314C2C-81D0-438F-AAD9-815015B23671}"/>
            </a:ext>
          </a:extLst>
        </xdr:cNvPr>
        <xdr:cNvSpPr txBox="1"/>
      </xdr:nvSpPr>
      <xdr:spPr>
        <a:xfrm>
          <a:off x="15985051" y="976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9F173006-F08E-485A-B80B-17A949413B69}"/>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B1D0CC35-DEC2-4239-B766-EA44436C9936}"/>
            </a:ext>
          </a:extLst>
        </xdr:cNvPr>
        <xdr:cNvSpPr txBox="1"/>
      </xdr:nvSpPr>
      <xdr:spPr>
        <a:xfrm>
          <a:off x="15985051" y="938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C0D92ECC-DC29-4DF3-A335-51C5B4E6E540}"/>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1D589CAC-0146-4A6E-88DF-D6996C4F86E4}"/>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1157A26-D479-425C-892D-645011A1870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CA815859-11F7-4D92-BDC1-00D6CEB4B2EA}"/>
            </a:ext>
          </a:extLst>
        </xdr:cNvPr>
        <xdr:cNvCxnSpPr/>
      </xdr:nvCxnSpPr>
      <xdr:spPr>
        <a:xfrm flipV="1">
          <a:off x="19947254" y="9592742"/>
          <a:ext cx="0" cy="134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1D9010DF-D003-48EF-9A0F-76B84DE0962B}"/>
            </a:ext>
          </a:extLst>
        </xdr:cNvPr>
        <xdr:cNvSpPr txBox="1"/>
      </xdr:nvSpPr>
      <xdr:spPr>
        <a:xfrm>
          <a:off x="19985990" y="1093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DC51DB7A-8D22-499B-8D54-75B2993AA889}"/>
            </a:ext>
          </a:extLst>
        </xdr:cNvPr>
        <xdr:cNvCxnSpPr/>
      </xdr:nvCxnSpPr>
      <xdr:spPr>
        <a:xfrm>
          <a:off x="19885660" y="10934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789EE9C4-F271-4AF7-962C-FA8D736A12CC}"/>
            </a:ext>
          </a:extLst>
        </xdr:cNvPr>
        <xdr:cNvSpPr txBox="1"/>
      </xdr:nvSpPr>
      <xdr:spPr>
        <a:xfrm>
          <a:off x="19985990" y="936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3BA93647-1463-4F54-8FCB-67259D4F8DB3}"/>
            </a:ext>
          </a:extLst>
        </xdr:cNvPr>
        <xdr:cNvCxnSpPr/>
      </xdr:nvCxnSpPr>
      <xdr:spPr>
        <a:xfrm>
          <a:off x="19885660" y="9592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596" name="【学校施設】&#10;一人当たり面積平均値テキスト">
          <a:extLst>
            <a:ext uri="{FF2B5EF4-FFF2-40B4-BE49-F238E27FC236}">
              <a16:creationId xmlns:a16="http://schemas.microsoft.com/office/drawing/2014/main" id="{303A4CD7-8DD1-40C6-8C0F-F7F808FB1755}"/>
            </a:ext>
          </a:extLst>
        </xdr:cNvPr>
        <xdr:cNvSpPr txBox="1"/>
      </xdr:nvSpPr>
      <xdr:spPr>
        <a:xfrm>
          <a:off x="19985990" y="10699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588C2B6D-E85B-4A4E-8E09-D23434B426A5}"/>
            </a:ext>
          </a:extLst>
        </xdr:cNvPr>
        <xdr:cNvSpPr/>
      </xdr:nvSpPr>
      <xdr:spPr>
        <a:xfrm>
          <a:off x="19904710" y="1072670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C67FD808-35D8-4618-8966-CC2547C6D8EB}"/>
            </a:ext>
          </a:extLst>
        </xdr:cNvPr>
        <xdr:cNvSpPr/>
      </xdr:nvSpPr>
      <xdr:spPr>
        <a:xfrm>
          <a:off x="19161760" y="1073294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897758E9-91F8-4A7F-9610-5D2F747355A3}"/>
            </a:ext>
          </a:extLst>
        </xdr:cNvPr>
        <xdr:cNvSpPr/>
      </xdr:nvSpPr>
      <xdr:spPr>
        <a:xfrm>
          <a:off x="18345150" y="107433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8818D7D3-6FE8-4C61-A51F-CDC15EB299FA}"/>
            </a:ext>
          </a:extLst>
        </xdr:cNvPr>
        <xdr:cNvSpPr/>
      </xdr:nvSpPr>
      <xdr:spPr>
        <a:xfrm>
          <a:off x="17547590" y="107512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96A1E831-5E48-4C85-AC30-E44A35F93093}"/>
            </a:ext>
          </a:extLst>
        </xdr:cNvPr>
        <xdr:cNvSpPr/>
      </xdr:nvSpPr>
      <xdr:spPr>
        <a:xfrm>
          <a:off x="16761460" y="107359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2362386-139F-4452-A29D-FEA64D81AF67}"/>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0685D3F-CC3A-4F9C-9473-184C4D53B24F}"/>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8AF0C1B-1F7D-4DEA-9ECE-A8F8447C5F75}"/>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D0168E3-F7CC-4C61-913E-31BCB11C1180}"/>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7E27DA2-8098-49C7-86DE-EA8934A32094}"/>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165836</xdr:rowOff>
    </xdr:from>
    <xdr:to>
      <xdr:col>116</xdr:col>
      <xdr:colOff>114300</xdr:colOff>
      <xdr:row>62</xdr:row>
      <xdr:rowOff>95986</xdr:rowOff>
    </xdr:to>
    <xdr:sp macro="" textlink="">
      <xdr:nvSpPr>
        <xdr:cNvPr id="607" name="楕円 606">
          <a:extLst>
            <a:ext uri="{FF2B5EF4-FFF2-40B4-BE49-F238E27FC236}">
              <a16:creationId xmlns:a16="http://schemas.microsoft.com/office/drawing/2014/main" id="{092683AF-554D-44D8-932A-07BB14A57504}"/>
            </a:ext>
          </a:extLst>
        </xdr:cNvPr>
        <xdr:cNvSpPr/>
      </xdr:nvSpPr>
      <xdr:spPr>
        <a:xfrm>
          <a:off x="19904710" y="1062809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17263</xdr:rowOff>
    </xdr:from>
    <xdr:ext cx="469744" cy="259045"/>
    <xdr:sp macro="" textlink="">
      <xdr:nvSpPr>
        <xdr:cNvPr id="608" name="【学校施設】&#10;一人当たり面積該当値テキスト">
          <a:extLst>
            <a:ext uri="{FF2B5EF4-FFF2-40B4-BE49-F238E27FC236}">
              <a16:creationId xmlns:a16="http://schemas.microsoft.com/office/drawing/2014/main" id="{C2EB4004-A955-4615-B726-DECA40AA6D8B}"/>
            </a:ext>
          </a:extLst>
        </xdr:cNvPr>
        <xdr:cNvSpPr txBox="1"/>
      </xdr:nvSpPr>
      <xdr:spPr>
        <a:xfrm>
          <a:off x="19985990" y="10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5969</xdr:rowOff>
    </xdr:from>
    <xdr:to>
      <xdr:col>112</xdr:col>
      <xdr:colOff>38100</xdr:colOff>
      <xdr:row>62</xdr:row>
      <xdr:rowOff>107569</xdr:rowOff>
    </xdr:to>
    <xdr:sp macro="" textlink="">
      <xdr:nvSpPr>
        <xdr:cNvPr id="609" name="楕円 608">
          <a:extLst>
            <a:ext uri="{FF2B5EF4-FFF2-40B4-BE49-F238E27FC236}">
              <a16:creationId xmlns:a16="http://schemas.microsoft.com/office/drawing/2014/main" id="{3C124228-9F4B-4557-A7E3-0BFFC7C2B244}"/>
            </a:ext>
          </a:extLst>
        </xdr:cNvPr>
        <xdr:cNvSpPr/>
      </xdr:nvSpPr>
      <xdr:spPr>
        <a:xfrm>
          <a:off x="19161760" y="106377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45186</xdr:rowOff>
    </xdr:from>
    <xdr:to>
      <xdr:col>116</xdr:col>
      <xdr:colOff>63500</xdr:colOff>
      <xdr:row>62</xdr:row>
      <xdr:rowOff>56769</xdr:rowOff>
    </xdr:to>
    <xdr:cxnSp macro="">
      <xdr:nvCxnSpPr>
        <xdr:cNvPr id="610" name="直線コネクタ 609">
          <a:extLst>
            <a:ext uri="{FF2B5EF4-FFF2-40B4-BE49-F238E27FC236}">
              <a16:creationId xmlns:a16="http://schemas.microsoft.com/office/drawing/2014/main" id="{E7342920-7941-4D56-9630-E61A3EF95677}"/>
            </a:ext>
          </a:extLst>
        </xdr:cNvPr>
        <xdr:cNvCxnSpPr/>
      </xdr:nvCxnSpPr>
      <xdr:spPr>
        <a:xfrm flipV="1">
          <a:off x="19204940" y="10676991"/>
          <a:ext cx="74295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14656</xdr:rowOff>
    </xdr:from>
    <xdr:to>
      <xdr:col>107</xdr:col>
      <xdr:colOff>101600</xdr:colOff>
      <xdr:row>62</xdr:row>
      <xdr:rowOff>116256</xdr:rowOff>
    </xdr:to>
    <xdr:sp macro="" textlink="">
      <xdr:nvSpPr>
        <xdr:cNvPr id="611" name="楕円 610">
          <a:extLst>
            <a:ext uri="{FF2B5EF4-FFF2-40B4-BE49-F238E27FC236}">
              <a16:creationId xmlns:a16="http://schemas.microsoft.com/office/drawing/2014/main" id="{6510EAA0-FCA6-42DD-A81B-5C6C3DD11486}"/>
            </a:ext>
          </a:extLst>
        </xdr:cNvPr>
        <xdr:cNvSpPr/>
      </xdr:nvSpPr>
      <xdr:spPr>
        <a:xfrm>
          <a:off x="18345150" y="106483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56769</xdr:rowOff>
    </xdr:from>
    <xdr:to>
      <xdr:col>111</xdr:col>
      <xdr:colOff>177800</xdr:colOff>
      <xdr:row>62</xdr:row>
      <xdr:rowOff>65456</xdr:rowOff>
    </xdr:to>
    <xdr:cxnSp macro="">
      <xdr:nvCxnSpPr>
        <xdr:cNvPr id="612" name="直線コネクタ 611">
          <a:extLst>
            <a:ext uri="{FF2B5EF4-FFF2-40B4-BE49-F238E27FC236}">
              <a16:creationId xmlns:a16="http://schemas.microsoft.com/office/drawing/2014/main" id="{199A6575-F85E-435A-A8FB-650F8979585F}"/>
            </a:ext>
          </a:extLst>
        </xdr:cNvPr>
        <xdr:cNvCxnSpPr/>
      </xdr:nvCxnSpPr>
      <xdr:spPr>
        <a:xfrm flipV="1">
          <a:off x="18399760" y="10690479"/>
          <a:ext cx="80518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22428</xdr:rowOff>
    </xdr:from>
    <xdr:to>
      <xdr:col>102</xdr:col>
      <xdr:colOff>165100</xdr:colOff>
      <xdr:row>62</xdr:row>
      <xdr:rowOff>124028</xdr:rowOff>
    </xdr:to>
    <xdr:sp macro="" textlink="">
      <xdr:nvSpPr>
        <xdr:cNvPr id="613" name="楕円 612">
          <a:extLst>
            <a:ext uri="{FF2B5EF4-FFF2-40B4-BE49-F238E27FC236}">
              <a16:creationId xmlns:a16="http://schemas.microsoft.com/office/drawing/2014/main" id="{C355487F-719D-48EE-A8E5-EB940E441FBE}"/>
            </a:ext>
          </a:extLst>
        </xdr:cNvPr>
        <xdr:cNvSpPr/>
      </xdr:nvSpPr>
      <xdr:spPr>
        <a:xfrm>
          <a:off x="17547590" y="1064851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65456</xdr:rowOff>
    </xdr:from>
    <xdr:to>
      <xdr:col>107</xdr:col>
      <xdr:colOff>50800</xdr:colOff>
      <xdr:row>62</xdr:row>
      <xdr:rowOff>73228</xdr:rowOff>
    </xdr:to>
    <xdr:cxnSp macro="">
      <xdr:nvCxnSpPr>
        <xdr:cNvPr id="614" name="直線コネクタ 613">
          <a:extLst>
            <a:ext uri="{FF2B5EF4-FFF2-40B4-BE49-F238E27FC236}">
              <a16:creationId xmlns:a16="http://schemas.microsoft.com/office/drawing/2014/main" id="{E9FD4EE4-1653-4B41-9854-4467C0B27F06}"/>
            </a:ext>
          </a:extLst>
        </xdr:cNvPr>
        <xdr:cNvCxnSpPr/>
      </xdr:nvCxnSpPr>
      <xdr:spPr>
        <a:xfrm flipV="1">
          <a:off x="17602200" y="10693451"/>
          <a:ext cx="79756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30658</xdr:rowOff>
    </xdr:from>
    <xdr:to>
      <xdr:col>98</xdr:col>
      <xdr:colOff>38100</xdr:colOff>
      <xdr:row>62</xdr:row>
      <xdr:rowOff>132258</xdr:rowOff>
    </xdr:to>
    <xdr:sp macro="" textlink="">
      <xdr:nvSpPr>
        <xdr:cNvPr id="615" name="楕円 614">
          <a:extLst>
            <a:ext uri="{FF2B5EF4-FFF2-40B4-BE49-F238E27FC236}">
              <a16:creationId xmlns:a16="http://schemas.microsoft.com/office/drawing/2014/main" id="{0C237859-94AE-4697-9A24-C95A4B0D2D99}"/>
            </a:ext>
          </a:extLst>
        </xdr:cNvPr>
        <xdr:cNvSpPr/>
      </xdr:nvSpPr>
      <xdr:spPr>
        <a:xfrm>
          <a:off x="16761460" y="1065865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73228</xdr:rowOff>
    </xdr:from>
    <xdr:to>
      <xdr:col>102</xdr:col>
      <xdr:colOff>114300</xdr:colOff>
      <xdr:row>62</xdr:row>
      <xdr:rowOff>81458</xdr:rowOff>
    </xdr:to>
    <xdr:cxnSp macro="">
      <xdr:nvCxnSpPr>
        <xdr:cNvPr id="616" name="直線コネクタ 615">
          <a:extLst>
            <a:ext uri="{FF2B5EF4-FFF2-40B4-BE49-F238E27FC236}">
              <a16:creationId xmlns:a16="http://schemas.microsoft.com/office/drawing/2014/main" id="{50BB01D5-38F8-4671-B390-3CFE9C803C04}"/>
            </a:ext>
          </a:extLst>
        </xdr:cNvPr>
        <xdr:cNvCxnSpPr/>
      </xdr:nvCxnSpPr>
      <xdr:spPr>
        <a:xfrm flipV="1">
          <a:off x="16804640" y="10703128"/>
          <a:ext cx="79756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617" name="n_1aveValue【学校施設】&#10;一人当たり面積">
          <a:extLst>
            <a:ext uri="{FF2B5EF4-FFF2-40B4-BE49-F238E27FC236}">
              <a16:creationId xmlns:a16="http://schemas.microsoft.com/office/drawing/2014/main" id="{014EB394-9E23-48C4-A5D4-3D2BF892A323}"/>
            </a:ext>
          </a:extLst>
        </xdr:cNvPr>
        <xdr:cNvSpPr txBox="1"/>
      </xdr:nvSpPr>
      <xdr:spPr>
        <a:xfrm>
          <a:off x="18982132" y="1082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618" name="n_2aveValue【学校施設】&#10;一人当たり面積">
          <a:extLst>
            <a:ext uri="{FF2B5EF4-FFF2-40B4-BE49-F238E27FC236}">
              <a16:creationId xmlns:a16="http://schemas.microsoft.com/office/drawing/2014/main" id="{F37C5E6B-F955-4001-81E9-5215DEFD0543}"/>
            </a:ext>
          </a:extLst>
        </xdr:cNvPr>
        <xdr:cNvSpPr txBox="1"/>
      </xdr:nvSpPr>
      <xdr:spPr>
        <a:xfrm>
          <a:off x="18182032"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619" name="n_3aveValue【学校施設】&#10;一人当たり面積">
          <a:extLst>
            <a:ext uri="{FF2B5EF4-FFF2-40B4-BE49-F238E27FC236}">
              <a16:creationId xmlns:a16="http://schemas.microsoft.com/office/drawing/2014/main" id="{44C5C581-356D-4707-978D-FB6CB489E434}"/>
            </a:ext>
          </a:extLst>
        </xdr:cNvPr>
        <xdr:cNvSpPr txBox="1"/>
      </xdr:nvSpPr>
      <xdr:spPr>
        <a:xfrm>
          <a:off x="17384472"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620" name="n_4aveValue【学校施設】&#10;一人当たり面積">
          <a:extLst>
            <a:ext uri="{FF2B5EF4-FFF2-40B4-BE49-F238E27FC236}">
              <a16:creationId xmlns:a16="http://schemas.microsoft.com/office/drawing/2014/main" id="{152C96A8-C3D2-47A8-83D2-496106037027}"/>
            </a:ext>
          </a:extLst>
        </xdr:cNvPr>
        <xdr:cNvSpPr txBox="1"/>
      </xdr:nvSpPr>
      <xdr:spPr>
        <a:xfrm>
          <a:off x="16588817" y="1082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124096</xdr:rowOff>
    </xdr:from>
    <xdr:ext cx="469744" cy="259045"/>
    <xdr:sp macro="" textlink="">
      <xdr:nvSpPr>
        <xdr:cNvPr id="621" name="n_1mainValue【学校施設】&#10;一人当たり面積">
          <a:extLst>
            <a:ext uri="{FF2B5EF4-FFF2-40B4-BE49-F238E27FC236}">
              <a16:creationId xmlns:a16="http://schemas.microsoft.com/office/drawing/2014/main" id="{8C6C0BC7-F597-4001-A925-A548C313220B}"/>
            </a:ext>
          </a:extLst>
        </xdr:cNvPr>
        <xdr:cNvSpPr txBox="1"/>
      </xdr:nvSpPr>
      <xdr:spPr>
        <a:xfrm>
          <a:off x="18982132" y="1041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132783</xdr:rowOff>
    </xdr:from>
    <xdr:ext cx="469744" cy="259045"/>
    <xdr:sp macro="" textlink="">
      <xdr:nvSpPr>
        <xdr:cNvPr id="622" name="n_2mainValue【学校施設】&#10;一人当たり面積">
          <a:extLst>
            <a:ext uri="{FF2B5EF4-FFF2-40B4-BE49-F238E27FC236}">
              <a16:creationId xmlns:a16="http://schemas.microsoft.com/office/drawing/2014/main" id="{7F5DF497-54E9-4B07-8465-F9AA4FACC441}"/>
            </a:ext>
          </a:extLst>
        </xdr:cNvPr>
        <xdr:cNvSpPr txBox="1"/>
      </xdr:nvSpPr>
      <xdr:spPr>
        <a:xfrm>
          <a:off x="18182032" y="1042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140555</xdr:rowOff>
    </xdr:from>
    <xdr:ext cx="469744" cy="259045"/>
    <xdr:sp macro="" textlink="">
      <xdr:nvSpPr>
        <xdr:cNvPr id="623" name="n_3mainValue【学校施設】&#10;一人当たり面積">
          <a:extLst>
            <a:ext uri="{FF2B5EF4-FFF2-40B4-BE49-F238E27FC236}">
              <a16:creationId xmlns:a16="http://schemas.microsoft.com/office/drawing/2014/main" id="{42B73D5B-BF6A-4806-94CE-9272B7C11F45}"/>
            </a:ext>
          </a:extLst>
        </xdr:cNvPr>
        <xdr:cNvSpPr txBox="1"/>
      </xdr:nvSpPr>
      <xdr:spPr>
        <a:xfrm>
          <a:off x="17384472" y="1042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148785</xdr:rowOff>
    </xdr:from>
    <xdr:ext cx="469744" cy="259045"/>
    <xdr:sp macro="" textlink="">
      <xdr:nvSpPr>
        <xdr:cNvPr id="624" name="n_4mainValue【学校施設】&#10;一人当たり面積">
          <a:extLst>
            <a:ext uri="{FF2B5EF4-FFF2-40B4-BE49-F238E27FC236}">
              <a16:creationId xmlns:a16="http://schemas.microsoft.com/office/drawing/2014/main" id="{43E6F3CC-4E29-41EA-8220-132C2A25C07C}"/>
            </a:ext>
          </a:extLst>
        </xdr:cNvPr>
        <xdr:cNvSpPr txBox="1"/>
      </xdr:nvSpPr>
      <xdr:spPr>
        <a:xfrm>
          <a:off x="16588817" y="1043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506C944E-E19F-4C6D-A327-137D654603C9}"/>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DF7B661E-FF2C-491F-8CBC-69059D5F684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5642530-712D-4A8D-9CE5-035C0DA479B4}"/>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6817A5F-ECD8-423C-8962-86B36762CD1D}"/>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14FC6611-340C-4451-A262-130985BB5A23}"/>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35D623E-D6DA-4617-8B73-2A431A6A6BF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B0CBB7AB-C8B0-4622-BF7D-22BFA3EBE187}"/>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61B2CD8-F219-4FB2-AAD3-09BE82433CB7}"/>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B5B3B919-14C7-4F9D-871C-E3B9BB88446C}"/>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F4B763E-31EE-418D-9246-AA94AEE3FA6F}"/>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7B9C2A86-34C9-40F1-9C26-0FE2CBB72946}"/>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22F8484D-1734-40F7-8847-3692F1A7535D}"/>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5B6A7A18-5FBF-474B-B090-20DB509A6744}"/>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E771D5B8-7118-4A7B-BF7A-CD8768F2795C}"/>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56C92AAB-86CF-4C6E-8DC7-9EB3DD736BCB}"/>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C0CA4E45-E346-4BBD-9F55-617636F15517}"/>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3B9F5449-E932-469B-B401-1B5110C0F0D2}"/>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3E21D0C7-6F3B-4245-ADAF-50945682CD0B}"/>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4D8CB09B-3C54-4582-B8A4-55194F2F8650}"/>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BB0585A8-E070-4224-AA5B-C663D6775133}"/>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AC13F23A-AEBD-4240-A63B-E6C3B06AEBF4}"/>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AD2B8764-BEC2-4A58-AE37-82E7B0BEC81F}"/>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77F32425-F395-48BF-9707-2F13950FDD0C}"/>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2B9EC388-B8BC-439D-A5FC-7E4466627F1B}"/>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E65240BE-30F0-4CF1-BBAC-849D2E7A9E22}"/>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1A400FA8-DEA5-4A50-A5A9-7A7B1B66C84A}"/>
            </a:ext>
          </a:extLst>
        </xdr:cNvPr>
        <xdr:cNvCxnSpPr/>
      </xdr:nvCxnSpPr>
      <xdr:spPr>
        <a:xfrm flipV="1">
          <a:off x="14703424" y="13289007"/>
          <a:ext cx="0" cy="162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154FB8BF-F260-40C6-BCDA-B6FFBF9E0157}"/>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69AF93E7-CE6C-486F-BBD5-7164A7AF9CC5}"/>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a:extLst>
            <a:ext uri="{FF2B5EF4-FFF2-40B4-BE49-F238E27FC236}">
              <a16:creationId xmlns:a16="http://schemas.microsoft.com/office/drawing/2014/main" id="{D27ACEEA-3F54-47EB-8FF3-C4B74EFAC16C}"/>
            </a:ext>
          </a:extLst>
        </xdr:cNvPr>
        <xdr:cNvSpPr txBox="1"/>
      </xdr:nvSpPr>
      <xdr:spPr>
        <a:xfrm>
          <a:off x="14742160" y="130604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a:extLst>
            <a:ext uri="{FF2B5EF4-FFF2-40B4-BE49-F238E27FC236}">
              <a16:creationId xmlns:a16="http://schemas.microsoft.com/office/drawing/2014/main" id="{BDD5CCD1-FBDB-4DA6-8690-265AA7209802}"/>
            </a:ext>
          </a:extLst>
        </xdr:cNvPr>
        <xdr:cNvCxnSpPr/>
      </xdr:nvCxnSpPr>
      <xdr:spPr>
        <a:xfrm>
          <a:off x="14611350" y="13289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655" name="【児童館】&#10;有形固定資産減価償却率平均値テキスト">
          <a:extLst>
            <a:ext uri="{FF2B5EF4-FFF2-40B4-BE49-F238E27FC236}">
              <a16:creationId xmlns:a16="http://schemas.microsoft.com/office/drawing/2014/main" id="{CDF16F14-8DEF-4538-A3F9-49866AADA8D6}"/>
            </a:ext>
          </a:extLst>
        </xdr:cNvPr>
        <xdr:cNvSpPr txBox="1"/>
      </xdr:nvSpPr>
      <xdr:spPr>
        <a:xfrm>
          <a:off x="14742160" y="1435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a:extLst>
            <a:ext uri="{FF2B5EF4-FFF2-40B4-BE49-F238E27FC236}">
              <a16:creationId xmlns:a16="http://schemas.microsoft.com/office/drawing/2014/main" id="{BA608934-88D4-4FB4-B088-700DD9BCA0BE}"/>
            </a:ext>
          </a:extLst>
        </xdr:cNvPr>
        <xdr:cNvSpPr/>
      </xdr:nvSpPr>
      <xdr:spPr>
        <a:xfrm>
          <a:off x="14649450" y="1449795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a:extLst>
            <a:ext uri="{FF2B5EF4-FFF2-40B4-BE49-F238E27FC236}">
              <a16:creationId xmlns:a16="http://schemas.microsoft.com/office/drawing/2014/main" id="{FD00AF7C-6C3D-46E4-B01B-344E1829B962}"/>
            </a:ext>
          </a:extLst>
        </xdr:cNvPr>
        <xdr:cNvSpPr/>
      </xdr:nvSpPr>
      <xdr:spPr>
        <a:xfrm>
          <a:off x="13887450" y="144672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a:extLst>
            <a:ext uri="{FF2B5EF4-FFF2-40B4-BE49-F238E27FC236}">
              <a16:creationId xmlns:a16="http://schemas.microsoft.com/office/drawing/2014/main" id="{94FA2D58-6707-4428-BCA3-089162BF183B}"/>
            </a:ext>
          </a:extLst>
        </xdr:cNvPr>
        <xdr:cNvSpPr/>
      </xdr:nvSpPr>
      <xdr:spPr>
        <a:xfrm>
          <a:off x="13089890" y="143910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a:extLst>
            <a:ext uri="{FF2B5EF4-FFF2-40B4-BE49-F238E27FC236}">
              <a16:creationId xmlns:a16="http://schemas.microsoft.com/office/drawing/2014/main" id="{5EE1391A-3652-49BB-98FE-FD47D9611719}"/>
            </a:ext>
          </a:extLst>
        </xdr:cNvPr>
        <xdr:cNvSpPr/>
      </xdr:nvSpPr>
      <xdr:spPr>
        <a:xfrm>
          <a:off x="12303760" y="143793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60" name="フローチャート: 判断 659">
          <a:extLst>
            <a:ext uri="{FF2B5EF4-FFF2-40B4-BE49-F238E27FC236}">
              <a16:creationId xmlns:a16="http://schemas.microsoft.com/office/drawing/2014/main" id="{416BD495-4977-484A-9EA2-ABBF31DB52C8}"/>
            </a:ext>
          </a:extLst>
        </xdr:cNvPr>
        <xdr:cNvSpPr/>
      </xdr:nvSpPr>
      <xdr:spPr>
        <a:xfrm>
          <a:off x="11487150" y="144105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C5F8550-119E-4CF0-9D13-3C0EA0616695}"/>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4A5D3CE-32D2-42B9-AA14-6CC03A3234F1}"/>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DA09EE4-24A4-46F4-83ED-06BBF02D063C}"/>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514BC58-19B3-48BB-BA35-113F7D54A89F}"/>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4D906A9-722C-4EDB-938B-32F0519585AE}"/>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6" name="楕円 665">
          <a:extLst>
            <a:ext uri="{FF2B5EF4-FFF2-40B4-BE49-F238E27FC236}">
              <a16:creationId xmlns:a16="http://schemas.microsoft.com/office/drawing/2014/main" id="{01220603-24A1-495A-AFA5-DC7A6F8C1B2C}"/>
            </a:ext>
          </a:extLst>
        </xdr:cNvPr>
        <xdr:cNvSpPr/>
      </xdr:nvSpPr>
      <xdr:spPr>
        <a:xfrm>
          <a:off x="14649450" y="148626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7" name="【児童館】&#10;有形固定資産減価償却率該当値テキスト">
          <a:extLst>
            <a:ext uri="{FF2B5EF4-FFF2-40B4-BE49-F238E27FC236}">
              <a16:creationId xmlns:a16="http://schemas.microsoft.com/office/drawing/2014/main" id="{C6BCD7EF-D24D-4523-A974-01FD3E6F59AF}"/>
            </a:ext>
          </a:extLst>
        </xdr:cNvPr>
        <xdr:cNvSpPr txBox="1"/>
      </xdr:nvSpPr>
      <xdr:spPr>
        <a:xfrm>
          <a:off x="14742160" y="1477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8" name="楕円 667">
          <a:extLst>
            <a:ext uri="{FF2B5EF4-FFF2-40B4-BE49-F238E27FC236}">
              <a16:creationId xmlns:a16="http://schemas.microsoft.com/office/drawing/2014/main" id="{AB7CF17C-6B74-4664-8EC7-AE93440E2A7C}"/>
            </a:ext>
          </a:extLst>
        </xdr:cNvPr>
        <xdr:cNvSpPr/>
      </xdr:nvSpPr>
      <xdr:spPr>
        <a:xfrm>
          <a:off x="13887450" y="148626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9" name="直線コネクタ 668">
          <a:extLst>
            <a:ext uri="{FF2B5EF4-FFF2-40B4-BE49-F238E27FC236}">
              <a16:creationId xmlns:a16="http://schemas.microsoft.com/office/drawing/2014/main" id="{6F1728EF-2AB1-408D-8393-9DBC4784BD16}"/>
            </a:ext>
          </a:extLst>
        </xdr:cNvPr>
        <xdr:cNvCxnSpPr/>
      </xdr:nvCxnSpPr>
      <xdr:spPr>
        <a:xfrm>
          <a:off x="13942060" y="1491723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0" name="楕円 669">
          <a:extLst>
            <a:ext uri="{FF2B5EF4-FFF2-40B4-BE49-F238E27FC236}">
              <a16:creationId xmlns:a16="http://schemas.microsoft.com/office/drawing/2014/main" id="{253EF5AF-171A-476B-8F9F-72BD969F309B}"/>
            </a:ext>
          </a:extLst>
        </xdr:cNvPr>
        <xdr:cNvSpPr/>
      </xdr:nvSpPr>
      <xdr:spPr>
        <a:xfrm>
          <a:off x="13089890" y="148626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1" name="直線コネクタ 670">
          <a:extLst>
            <a:ext uri="{FF2B5EF4-FFF2-40B4-BE49-F238E27FC236}">
              <a16:creationId xmlns:a16="http://schemas.microsoft.com/office/drawing/2014/main" id="{88FC98E9-D61A-4C12-AD02-0EB28935086A}"/>
            </a:ext>
          </a:extLst>
        </xdr:cNvPr>
        <xdr:cNvCxnSpPr/>
      </xdr:nvCxnSpPr>
      <xdr:spPr>
        <a:xfrm>
          <a:off x="13144500" y="149172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2" name="楕円 671">
          <a:extLst>
            <a:ext uri="{FF2B5EF4-FFF2-40B4-BE49-F238E27FC236}">
              <a16:creationId xmlns:a16="http://schemas.microsoft.com/office/drawing/2014/main" id="{9A26453E-7437-4750-8969-CE168BA6AF4E}"/>
            </a:ext>
          </a:extLst>
        </xdr:cNvPr>
        <xdr:cNvSpPr/>
      </xdr:nvSpPr>
      <xdr:spPr>
        <a:xfrm>
          <a:off x="12303760" y="148626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3" name="直線コネクタ 672">
          <a:extLst>
            <a:ext uri="{FF2B5EF4-FFF2-40B4-BE49-F238E27FC236}">
              <a16:creationId xmlns:a16="http://schemas.microsoft.com/office/drawing/2014/main" id="{4D0CD937-F6DA-42D7-9492-212CE7F531A3}"/>
            </a:ext>
          </a:extLst>
        </xdr:cNvPr>
        <xdr:cNvCxnSpPr/>
      </xdr:nvCxnSpPr>
      <xdr:spPr>
        <a:xfrm>
          <a:off x="12346940" y="149172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4" name="楕円 673">
          <a:extLst>
            <a:ext uri="{FF2B5EF4-FFF2-40B4-BE49-F238E27FC236}">
              <a16:creationId xmlns:a16="http://schemas.microsoft.com/office/drawing/2014/main" id="{A344CB84-6C6E-4336-A8B2-B22941AD88A0}"/>
            </a:ext>
          </a:extLst>
        </xdr:cNvPr>
        <xdr:cNvSpPr/>
      </xdr:nvSpPr>
      <xdr:spPr>
        <a:xfrm>
          <a:off x="11487150" y="148626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5" name="直線コネクタ 674">
          <a:extLst>
            <a:ext uri="{FF2B5EF4-FFF2-40B4-BE49-F238E27FC236}">
              <a16:creationId xmlns:a16="http://schemas.microsoft.com/office/drawing/2014/main" id="{601CD05C-7E5F-415D-9D63-C76B59A0994E}"/>
            </a:ext>
          </a:extLst>
        </xdr:cNvPr>
        <xdr:cNvCxnSpPr/>
      </xdr:nvCxnSpPr>
      <xdr:spPr>
        <a:xfrm>
          <a:off x="11541760" y="1491723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676" name="n_1aveValue【児童館】&#10;有形固定資産減価償却率">
          <a:extLst>
            <a:ext uri="{FF2B5EF4-FFF2-40B4-BE49-F238E27FC236}">
              <a16:creationId xmlns:a16="http://schemas.microsoft.com/office/drawing/2014/main" id="{5F9427F7-BA0C-4B8E-B4FD-8C6269EF9F47}"/>
            </a:ext>
          </a:extLst>
        </xdr:cNvPr>
        <xdr:cNvSpPr txBox="1"/>
      </xdr:nvSpPr>
      <xdr:spPr>
        <a:xfrm>
          <a:off x="13738234" y="14248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677" name="n_2aveValue【児童館】&#10;有形固定資産減価償却率">
          <a:extLst>
            <a:ext uri="{FF2B5EF4-FFF2-40B4-BE49-F238E27FC236}">
              <a16:creationId xmlns:a16="http://schemas.microsoft.com/office/drawing/2014/main" id="{35534590-A60C-468E-B6A2-FACF5831D74B}"/>
            </a:ext>
          </a:extLst>
        </xdr:cNvPr>
        <xdr:cNvSpPr txBox="1"/>
      </xdr:nvSpPr>
      <xdr:spPr>
        <a:xfrm>
          <a:off x="12957184" y="1416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678" name="n_3aveValue【児童館】&#10;有形固定資産減価償却率">
          <a:extLst>
            <a:ext uri="{FF2B5EF4-FFF2-40B4-BE49-F238E27FC236}">
              <a16:creationId xmlns:a16="http://schemas.microsoft.com/office/drawing/2014/main" id="{73DE4657-A7AD-4570-AA9D-A904718FE570}"/>
            </a:ext>
          </a:extLst>
        </xdr:cNvPr>
        <xdr:cNvSpPr txBox="1"/>
      </xdr:nvSpPr>
      <xdr:spPr>
        <a:xfrm>
          <a:off x="12171054" y="1415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679" name="n_4aveValue【児童館】&#10;有形固定資産減価償却率">
          <a:extLst>
            <a:ext uri="{FF2B5EF4-FFF2-40B4-BE49-F238E27FC236}">
              <a16:creationId xmlns:a16="http://schemas.microsoft.com/office/drawing/2014/main" id="{9B03C914-E3CF-4FDE-BDD4-91045421F116}"/>
            </a:ext>
          </a:extLst>
        </xdr:cNvPr>
        <xdr:cNvSpPr txBox="1"/>
      </xdr:nvSpPr>
      <xdr:spPr>
        <a:xfrm>
          <a:off x="11354444" y="141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0" name="n_1mainValue【児童館】&#10;有形固定資産減価償却率">
          <a:extLst>
            <a:ext uri="{FF2B5EF4-FFF2-40B4-BE49-F238E27FC236}">
              <a16:creationId xmlns:a16="http://schemas.microsoft.com/office/drawing/2014/main" id="{EFF39FAA-7EBB-4546-8361-E8C82E42A43D}"/>
            </a:ext>
          </a:extLst>
        </xdr:cNvPr>
        <xdr:cNvSpPr txBox="1"/>
      </xdr:nvSpPr>
      <xdr:spPr>
        <a:xfrm>
          <a:off x="1371734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1" name="n_2mainValue【児童館】&#10;有形固定資産減価償却率">
          <a:extLst>
            <a:ext uri="{FF2B5EF4-FFF2-40B4-BE49-F238E27FC236}">
              <a16:creationId xmlns:a16="http://schemas.microsoft.com/office/drawing/2014/main" id="{F0F3C34E-940F-450B-A6A6-C69595CA4A8F}"/>
            </a:ext>
          </a:extLst>
        </xdr:cNvPr>
        <xdr:cNvSpPr txBox="1"/>
      </xdr:nvSpPr>
      <xdr:spPr>
        <a:xfrm>
          <a:off x="12926772"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2" name="n_3mainValue【児童館】&#10;有形固定資産減価償却率">
          <a:extLst>
            <a:ext uri="{FF2B5EF4-FFF2-40B4-BE49-F238E27FC236}">
              <a16:creationId xmlns:a16="http://schemas.microsoft.com/office/drawing/2014/main" id="{871822A5-F900-49CD-B880-BBAD43565651}"/>
            </a:ext>
          </a:extLst>
        </xdr:cNvPr>
        <xdr:cNvSpPr txBox="1"/>
      </xdr:nvSpPr>
      <xdr:spPr>
        <a:xfrm>
          <a:off x="1213111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3" name="n_4mainValue【児童館】&#10;有形固定資産減価償却率">
          <a:extLst>
            <a:ext uri="{FF2B5EF4-FFF2-40B4-BE49-F238E27FC236}">
              <a16:creationId xmlns:a16="http://schemas.microsoft.com/office/drawing/2014/main" id="{30A71E47-F232-4F52-9014-29E29C8CE2DA}"/>
            </a:ext>
          </a:extLst>
        </xdr:cNvPr>
        <xdr:cNvSpPr txBox="1"/>
      </xdr:nvSpPr>
      <xdr:spPr>
        <a:xfrm>
          <a:off x="11324032"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2B0992D7-A3FD-4693-A503-B4EC77F86DB3}"/>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BDA6732A-7799-4561-90AE-9B9B8D295C1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AD756D31-E5D2-4F39-906E-41D09F238014}"/>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8C9F401C-23EB-4063-BCD2-2CBD16359AD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8F259288-9005-4B0F-B78A-C6023FAAC7A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C19B4327-C33C-4CDD-BDD5-C41F4931094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4C672D31-D2E2-41D7-AD90-BCC0BC9B7CA1}"/>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C2C90075-5151-4056-9A91-0275B6E5F453}"/>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62206857-4927-4944-9664-FFE5A4138D89}"/>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2A4762CC-6853-4934-93A3-276B39AE2876}"/>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B24802AB-11A2-4469-9BCC-0F00CAC58CB8}"/>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CAAF39AD-3663-42F1-BC4E-3789CA9A5C08}"/>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1E4D11C7-41E7-41AF-B399-783AFA0DBF94}"/>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A01E31A1-12F7-4BC3-B42B-C7BEE0FE2E50}"/>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EC039285-F152-4AAF-8695-BED373A658F4}"/>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C368EF3C-D357-4C72-8869-ED8760021B56}"/>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DC4CCD9-7ED0-4094-894F-6A650B4545EE}"/>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A3FCE629-9546-4731-8CFD-80A60C35D311}"/>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A5C0A16E-CF6C-4772-B98C-8918EA357C0F}"/>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144AAF4C-0CFD-4B06-B7E9-179E6802D919}"/>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89E7B079-38E6-4205-AB34-4983B6478E87}"/>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705" name="直線コネクタ 704">
          <a:extLst>
            <a:ext uri="{FF2B5EF4-FFF2-40B4-BE49-F238E27FC236}">
              <a16:creationId xmlns:a16="http://schemas.microsoft.com/office/drawing/2014/main" id="{39D76CB5-1020-4E96-946A-33DD78CA6A18}"/>
            </a:ext>
          </a:extLst>
        </xdr:cNvPr>
        <xdr:cNvCxnSpPr/>
      </xdr:nvCxnSpPr>
      <xdr:spPr>
        <a:xfrm flipV="1">
          <a:off x="19947254" y="13525500"/>
          <a:ext cx="0" cy="11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06" name="【児童館】&#10;一人当たり面積最小値テキスト">
          <a:extLst>
            <a:ext uri="{FF2B5EF4-FFF2-40B4-BE49-F238E27FC236}">
              <a16:creationId xmlns:a16="http://schemas.microsoft.com/office/drawing/2014/main" id="{A25B0B6F-16BC-42F7-B94E-9E44E72D5B5F}"/>
            </a:ext>
          </a:extLst>
        </xdr:cNvPr>
        <xdr:cNvSpPr txBox="1"/>
      </xdr:nvSpPr>
      <xdr:spPr>
        <a:xfrm>
          <a:off x="19985990" y="1470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07" name="直線コネクタ 706">
          <a:extLst>
            <a:ext uri="{FF2B5EF4-FFF2-40B4-BE49-F238E27FC236}">
              <a16:creationId xmlns:a16="http://schemas.microsoft.com/office/drawing/2014/main" id="{9CF4BFE7-BD8E-447C-9B48-643694F68097}"/>
            </a:ext>
          </a:extLst>
        </xdr:cNvPr>
        <xdr:cNvCxnSpPr/>
      </xdr:nvCxnSpPr>
      <xdr:spPr>
        <a:xfrm>
          <a:off x="19885660" y="14704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a:extLst>
            <a:ext uri="{FF2B5EF4-FFF2-40B4-BE49-F238E27FC236}">
              <a16:creationId xmlns:a16="http://schemas.microsoft.com/office/drawing/2014/main" id="{9E1876CB-1878-490A-AB2E-BA212B526E2A}"/>
            </a:ext>
          </a:extLst>
        </xdr:cNvPr>
        <xdr:cNvSpPr txBox="1"/>
      </xdr:nvSpPr>
      <xdr:spPr>
        <a:xfrm>
          <a:off x="19985990" y="1329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a:extLst>
            <a:ext uri="{FF2B5EF4-FFF2-40B4-BE49-F238E27FC236}">
              <a16:creationId xmlns:a16="http://schemas.microsoft.com/office/drawing/2014/main" id="{95776BE4-BC92-4891-AB27-0F1BE98F1688}"/>
            </a:ext>
          </a:extLst>
        </xdr:cNvPr>
        <xdr:cNvCxnSpPr/>
      </xdr:nvCxnSpPr>
      <xdr:spPr>
        <a:xfrm>
          <a:off x="19885660" y="13525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86885</xdr:rowOff>
    </xdr:from>
    <xdr:ext cx="469744" cy="259045"/>
    <xdr:sp macro="" textlink="">
      <xdr:nvSpPr>
        <xdr:cNvPr id="710" name="【児童館】&#10;一人当たり面積平均値テキスト">
          <a:extLst>
            <a:ext uri="{FF2B5EF4-FFF2-40B4-BE49-F238E27FC236}">
              <a16:creationId xmlns:a16="http://schemas.microsoft.com/office/drawing/2014/main" id="{31D50F77-B955-4D26-B9EA-179232234D1B}"/>
            </a:ext>
          </a:extLst>
        </xdr:cNvPr>
        <xdr:cNvSpPr txBox="1"/>
      </xdr:nvSpPr>
      <xdr:spPr>
        <a:xfrm>
          <a:off x="19985990" y="14319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11" name="フローチャート: 判断 710">
          <a:extLst>
            <a:ext uri="{FF2B5EF4-FFF2-40B4-BE49-F238E27FC236}">
              <a16:creationId xmlns:a16="http://schemas.microsoft.com/office/drawing/2014/main" id="{466CB947-2CD5-4B80-92C0-0676D232F0EE}"/>
            </a:ext>
          </a:extLst>
        </xdr:cNvPr>
        <xdr:cNvSpPr/>
      </xdr:nvSpPr>
      <xdr:spPr>
        <a:xfrm>
          <a:off x="19904710" y="143369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a:extLst>
            <a:ext uri="{FF2B5EF4-FFF2-40B4-BE49-F238E27FC236}">
              <a16:creationId xmlns:a16="http://schemas.microsoft.com/office/drawing/2014/main" id="{75CED1ED-DF1A-4C4C-8AF3-1E4A1BB6AF97}"/>
            </a:ext>
          </a:extLst>
        </xdr:cNvPr>
        <xdr:cNvSpPr/>
      </xdr:nvSpPr>
      <xdr:spPr>
        <a:xfrm>
          <a:off x="19161760" y="14360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3" name="フローチャート: 判断 712">
          <a:extLst>
            <a:ext uri="{FF2B5EF4-FFF2-40B4-BE49-F238E27FC236}">
              <a16:creationId xmlns:a16="http://schemas.microsoft.com/office/drawing/2014/main" id="{8A385A45-D925-4CF2-A9C1-CF0D63599D5B}"/>
            </a:ext>
          </a:extLst>
        </xdr:cNvPr>
        <xdr:cNvSpPr/>
      </xdr:nvSpPr>
      <xdr:spPr>
        <a:xfrm>
          <a:off x="18345150" y="1436090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a:extLst>
            <a:ext uri="{FF2B5EF4-FFF2-40B4-BE49-F238E27FC236}">
              <a16:creationId xmlns:a16="http://schemas.microsoft.com/office/drawing/2014/main" id="{FEB81055-7C74-47FD-BF64-AE7303076E73}"/>
            </a:ext>
          </a:extLst>
        </xdr:cNvPr>
        <xdr:cNvSpPr/>
      </xdr:nvSpPr>
      <xdr:spPr>
        <a:xfrm>
          <a:off x="17547590" y="143479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5" name="フローチャート: 判断 714">
          <a:extLst>
            <a:ext uri="{FF2B5EF4-FFF2-40B4-BE49-F238E27FC236}">
              <a16:creationId xmlns:a16="http://schemas.microsoft.com/office/drawing/2014/main" id="{B3540EE3-CDE8-4F03-9034-D9D5A0230C1D}"/>
            </a:ext>
          </a:extLst>
        </xdr:cNvPr>
        <xdr:cNvSpPr/>
      </xdr:nvSpPr>
      <xdr:spPr>
        <a:xfrm>
          <a:off x="16761460" y="143479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A396D68-4B4E-4E82-BB5E-7E42A0A26473}"/>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E3FA673-2DF3-4627-9E16-7655D3EB4DE2}"/>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2F39E11-425B-4C98-A965-CABF80EFCDE5}"/>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298CED6-8D0A-4FC7-AD05-B06F5603879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6A595FD-E4EA-4F5B-9B0B-9566D292ED75}"/>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721" name="楕円 720">
          <a:extLst>
            <a:ext uri="{FF2B5EF4-FFF2-40B4-BE49-F238E27FC236}">
              <a16:creationId xmlns:a16="http://schemas.microsoft.com/office/drawing/2014/main" id="{CA34A8D0-D01B-41F0-8E5F-1A2777EAEC40}"/>
            </a:ext>
          </a:extLst>
        </xdr:cNvPr>
        <xdr:cNvSpPr/>
      </xdr:nvSpPr>
      <xdr:spPr>
        <a:xfrm>
          <a:off x="19904710" y="14232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722" name="【児童館】&#10;一人当たり面積該当値テキスト">
          <a:extLst>
            <a:ext uri="{FF2B5EF4-FFF2-40B4-BE49-F238E27FC236}">
              <a16:creationId xmlns:a16="http://schemas.microsoft.com/office/drawing/2014/main" id="{B9408523-FEE9-4115-9210-41DB35EC3B4B}"/>
            </a:ext>
          </a:extLst>
        </xdr:cNvPr>
        <xdr:cNvSpPr txBox="1"/>
      </xdr:nvSpPr>
      <xdr:spPr>
        <a:xfrm>
          <a:off x="19985990"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17018</xdr:rowOff>
    </xdr:from>
    <xdr:to>
      <xdr:col>112</xdr:col>
      <xdr:colOff>38100</xdr:colOff>
      <xdr:row>83</xdr:row>
      <xdr:rowOff>118618</xdr:rowOff>
    </xdr:to>
    <xdr:sp macro="" textlink="">
      <xdr:nvSpPr>
        <xdr:cNvPr id="723" name="楕円 722">
          <a:extLst>
            <a:ext uri="{FF2B5EF4-FFF2-40B4-BE49-F238E27FC236}">
              <a16:creationId xmlns:a16="http://schemas.microsoft.com/office/drawing/2014/main" id="{E23898C7-DA77-4F69-A288-53787B30B6C7}"/>
            </a:ext>
          </a:extLst>
        </xdr:cNvPr>
        <xdr:cNvSpPr/>
      </xdr:nvSpPr>
      <xdr:spPr>
        <a:xfrm>
          <a:off x="19161760" y="1425117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67818</xdr:rowOff>
    </xdr:to>
    <xdr:cxnSp macro="">
      <xdr:nvCxnSpPr>
        <xdr:cNvPr id="724" name="直線コネクタ 723">
          <a:extLst>
            <a:ext uri="{FF2B5EF4-FFF2-40B4-BE49-F238E27FC236}">
              <a16:creationId xmlns:a16="http://schemas.microsoft.com/office/drawing/2014/main" id="{903C8339-A283-4D0A-AB29-B8B1737069CC}"/>
            </a:ext>
          </a:extLst>
        </xdr:cNvPr>
        <xdr:cNvCxnSpPr/>
      </xdr:nvCxnSpPr>
      <xdr:spPr>
        <a:xfrm flipV="1">
          <a:off x="19204940" y="14283690"/>
          <a:ext cx="74295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26163</xdr:rowOff>
    </xdr:from>
    <xdr:to>
      <xdr:col>107</xdr:col>
      <xdr:colOff>101600</xdr:colOff>
      <xdr:row>83</xdr:row>
      <xdr:rowOff>127763</xdr:rowOff>
    </xdr:to>
    <xdr:sp macro="" textlink="">
      <xdr:nvSpPr>
        <xdr:cNvPr id="725" name="楕円 724">
          <a:extLst>
            <a:ext uri="{FF2B5EF4-FFF2-40B4-BE49-F238E27FC236}">
              <a16:creationId xmlns:a16="http://schemas.microsoft.com/office/drawing/2014/main" id="{CD0E8100-CA31-4385-B1D9-D3AA0E84D9A4}"/>
            </a:ext>
          </a:extLst>
        </xdr:cNvPr>
        <xdr:cNvSpPr/>
      </xdr:nvSpPr>
      <xdr:spPr>
        <a:xfrm>
          <a:off x="18345150" y="14252703"/>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67818</xdr:rowOff>
    </xdr:from>
    <xdr:to>
      <xdr:col>111</xdr:col>
      <xdr:colOff>177800</xdr:colOff>
      <xdr:row>83</xdr:row>
      <xdr:rowOff>76963</xdr:rowOff>
    </xdr:to>
    <xdr:cxnSp macro="">
      <xdr:nvCxnSpPr>
        <xdr:cNvPr id="726" name="直線コネクタ 725">
          <a:extLst>
            <a:ext uri="{FF2B5EF4-FFF2-40B4-BE49-F238E27FC236}">
              <a16:creationId xmlns:a16="http://schemas.microsoft.com/office/drawing/2014/main" id="{9B4D236E-3EDB-4C09-B549-0770F78A6F1D}"/>
            </a:ext>
          </a:extLst>
        </xdr:cNvPr>
        <xdr:cNvCxnSpPr/>
      </xdr:nvCxnSpPr>
      <xdr:spPr>
        <a:xfrm flipV="1">
          <a:off x="18399760" y="14296263"/>
          <a:ext cx="805180" cy="1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727" name="楕円 726">
          <a:extLst>
            <a:ext uri="{FF2B5EF4-FFF2-40B4-BE49-F238E27FC236}">
              <a16:creationId xmlns:a16="http://schemas.microsoft.com/office/drawing/2014/main" id="{A9E68A3D-D89E-47A0-AADA-181055771A9E}"/>
            </a:ext>
          </a:extLst>
        </xdr:cNvPr>
        <xdr:cNvSpPr/>
      </xdr:nvSpPr>
      <xdr:spPr>
        <a:xfrm>
          <a:off x="17547590" y="1427022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76963</xdr:rowOff>
    </xdr:from>
    <xdr:to>
      <xdr:col>107</xdr:col>
      <xdr:colOff>50800</xdr:colOff>
      <xdr:row>83</xdr:row>
      <xdr:rowOff>90678</xdr:rowOff>
    </xdr:to>
    <xdr:cxnSp macro="">
      <xdr:nvCxnSpPr>
        <xdr:cNvPr id="728" name="直線コネクタ 727">
          <a:extLst>
            <a:ext uri="{FF2B5EF4-FFF2-40B4-BE49-F238E27FC236}">
              <a16:creationId xmlns:a16="http://schemas.microsoft.com/office/drawing/2014/main" id="{52ACB7B5-44D0-4397-9774-967097152786}"/>
            </a:ext>
          </a:extLst>
        </xdr:cNvPr>
        <xdr:cNvCxnSpPr/>
      </xdr:nvCxnSpPr>
      <xdr:spPr>
        <a:xfrm flipV="1">
          <a:off x="17602200" y="14307313"/>
          <a:ext cx="79756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49022</xdr:rowOff>
    </xdr:from>
    <xdr:to>
      <xdr:col>98</xdr:col>
      <xdr:colOff>38100</xdr:colOff>
      <xdr:row>83</xdr:row>
      <xdr:rowOff>150622</xdr:rowOff>
    </xdr:to>
    <xdr:sp macro="" textlink="">
      <xdr:nvSpPr>
        <xdr:cNvPr id="729" name="楕円 728">
          <a:extLst>
            <a:ext uri="{FF2B5EF4-FFF2-40B4-BE49-F238E27FC236}">
              <a16:creationId xmlns:a16="http://schemas.microsoft.com/office/drawing/2014/main" id="{3C2C210F-4D96-4BBB-8EE1-016520DAF85E}"/>
            </a:ext>
          </a:extLst>
        </xdr:cNvPr>
        <xdr:cNvSpPr/>
      </xdr:nvSpPr>
      <xdr:spPr>
        <a:xfrm>
          <a:off x="16761460" y="1428127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90678</xdr:rowOff>
    </xdr:from>
    <xdr:to>
      <xdr:col>102</xdr:col>
      <xdr:colOff>114300</xdr:colOff>
      <xdr:row>83</xdr:row>
      <xdr:rowOff>99822</xdr:rowOff>
    </xdr:to>
    <xdr:cxnSp macro="">
      <xdr:nvCxnSpPr>
        <xdr:cNvPr id="730" name="直線コネクタ 729">
          <a:extLst>
            <a:ext uri="{FF2B5EF4-FFF2-40B4-BE49-F238E27FC236}">
              <a16:creationId xmlns:a16="http://schemas.microsoft.com/office/drawing/2014/main" id="{C80F23D6-8279-44A6-8236-D51CC049196C}"/>
            </a:ext>
          </a:extLst>
        </xdr:cNvPr>
        <xdr:cNvCxnSpPr/>
      </xdr:nvCxnSpPr>
      <xdr:spPr>
        <a:xfrm flipV="1">
          <a:off x="16804640" y="14324838"/>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731" name="n_1aveValue【児童館】&#10;一人当たり面積">
          <a:extLst>
            <a:ext uri="{FF2B5EF4-FFF2-40B4-BE49-F238E27FC236}">
              <a16:creationId xmlns:a16="http://schemas.microsoft.com/office/drawing/2014/main" id="{7FB0B5EB-4D82-49EF-AF15-8B52188ECE03}"/>
            </a:ext>
          </a:extLst>
        </xdr:cNvPr>
        <xdr:cNvSpPr txBox="1"/>
      </xdr:nvSpPr>
      <xdr:spPr>
        <a:xfrm>
          <a:off x="18982132" y="1445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732" name="n_2aveValue【児童館】&#10;一人当たり面積">
          <a:extLst>
            <a:ext uri="{FF2B5EF4-FFF2-40B4-BE49-F238E27FC236}">
              <a16:creationId xmlns:a16="http://schemas.microsoft.com/office/drawing/2014/main" id="{6723AF03-50FE-4B53-A27F-28691E0A9794}"/>
            </a:ext>
          </a:extLst>
        </xdr:cNvPr>
        <xdr:cNvSpPr txBox="1"/>
      </xdr:nvSpPr>
      <xdr:spPr>
        <a:xfrm>
          <a:off x="18182032" y="1445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733" name="n_3aveValue【児童館】&#10;一人当たり面積">
          <a:extLst>
            <a:ext uri="{FF2B5EF4-FFF2-40B4-BE49-F238E27FC236}">
              <a16:creationId xmlns:a16="http://schemas.microsoft.com/office/drawing/2014/main" id="{70DDBE9C-991E-4E6C-9CEE-DB9096D6BB6B}"/>
            </a:ext>
          </a:extLst>
        </xdr:cNvPr>
        <xdr:cNvSpPr txBox="1"/>
      </xdr:nvSpPr>
      <xdr:spPr>
        <a:xfrm>
          <a:off x="17384472"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734" name="n_4aveValue【児童館】&#10;一人当たり面積">
          <a:extLst>
            <a:ext uri="{FF2B5EF4-FFF2-40B4-BE49-F238E27FC236}">
              <a16:creationId xmlns:a16="http://schemas.microsoft.com/office/drawing/2014/main" id="{6E50077A-97B7-450B-B88D-33E1DBA60975}"/>
            </a:ext>
          </a:extLst>
        </xdr:cNvPr>
        <xdr:cNvSpPr txBox="1"/>
      </xdr:nvSpPr>
      <xdr:spPr>
        <a:xfrm>
          <a:off x="1658881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135145</xdr:rowOff>
    </xdr:from>
    <xdr:ext cx="469744" cy="259045"/>
    <xdr:sp macro="" textlink="">
      <xdr:nvSpPr>
        <xdr:cNvPr id="735" name="n_1mainValue【児童館】&#10;一人当たり面積">
          <a:extLst>
            <a:ext uri="{FF2B5EF4-FFF2-40B4-BE49-F238E27FC236}">
              <a16:creationId xmlns:a16="http://schemas.microsoft.com/office/drawing/2014/main" id="{63A54221-24DE-4DDA-83CC-ECF2C159265D}"/>
            </a:ext>
          </a:extLst>
        </xdr:cNvPr>
        <xdr:cNvSpPr txBox="1"/>
      </xdr:nvSpPr>
      <xdr:spPr>
        <a:xfrm>
          <a:off x="18982132" y="140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144290</xdr:rowOff>
    </xdr:from>
    <xdr:ext cx="469744" cy="259045"/>
    <xdr:sp macro="" textlink="">
      <xdr:nvSpPr>
        <xdr:cNvPr id="736" name="n_2mainValue【児童館】&#10;一人当たり面積">
          <a:extLst>
            <a:ext uri="{FF2B5EF4-FFF2-40B4-BE49-F238E27FC236}">
              <a16:creationId xmlns:a16="http://schemas.microsoft.com/office/drawing/2014/main" id="{01FDB1AF-FA3A-4959-9ABC-D4F7B0776E14}"/>
            </a:ext>
          </a:extLst>
        </xdr:cNvPr>
        <xdr:cNvSpPr txBox="1"/>
      </xdr:nvSpPr>
      <xdr:spPr>
        <a:xfrm>
          <a:off x="18182032" y="1402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737" name="n_3mainValue【児童館】&#10;一人当たり面積">
          <a:extLst>
            <a:ext uri="{FF2B5EF4-FFF2-40B4-BE49-F238E27FC236}">
              <a16:creationId xmlns:a16="http://schemas.microsoft.com/office/drawing/2014/main" id="{1CF667FE-914A-4446-897D-4C7400385284}"/>
            </a:ext>
          </a:extLst>
        </xdr:cNvPr>
        <xdr:cNvSpPr txBox="1"/>
      </xdr:nvSpPr>
      <xdr:spPr>
        <a:xfrm>
          <a:off x="17384472" y="1404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167149</xdr:rowOff>
    </xdr:from>
    <xdr:ext cx="469744" cy="259045"/>
    <xdr:sp macro="" textlink="">
      <xdr:nvSpPr>
        <xdr:cNvPr id="738" name="n_4mainValue【児童館】&#10;一人当たり面積">
          <a:extLst>
            <a:ext uri="{FF2B5EF4-FFF2-40B4-BE49-F238E27FC236}">
              <a16:creationId xmlns:a16="http://schemas.microsoft.com/office/drawing/2014/main" id="{9C28C833-A09C-4289-9261-25F3C97FB328}"/>
            </a:ext>
          </a:extLst>
        </xdr:cNvPr>
        <xdr:cNvSpPr txBox="1"/>
      </xdr:nvSpPr>
      <xdr:spPr>
        <a:xfrm>
          <a:off x="16588817" y="1405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AE3CEAA6-E1AA-4620-A099-C85239B3CF5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E0534A34-BD19-4005-9AAA-F106453FE1FC}"/>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DF5E837E-8948-4F25-A143-55C8E8275BE3}"/>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B134C2B6-21C3-48D9-BFF5-65FF7A77BC2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F6CEC635-85CF-48D1-BEEB-27FCC6D574D4}"/>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50B1AD6-78B6-48D0-8528-FFC2C6426D62}"/>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AD3D8DB9-738F-4781-A902-B9A9C7A6297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750F5DBB-74EF-4DA3-B673-1211F023F30E}"/>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16AF7806-2C8C-4F95-953A-2D2B236D5D54}"/>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F0C23077-A329-4338-B681-E432CBD7ECA7}"/>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FBF35E80-E428-4DBA-98AA-48230358C2EE}"/>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4431D4E-1997-4AE9-BAA6-1A76FB284FB4}"/>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1E8656B8-B4C7-4856-A825-89BD7FBAF5AE}"/>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BB542CC1-9D39-4596-9859-8DD2624C8862}"/>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7509ABCC-39CA-4466-9914-731CBDCA23A0}"/>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B72BF14E-02EC-45E8-8557-148E6DCD5CC9}"/>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217D9ACA-DA3D-4923-967B-A9DDC8F6FF16}"/>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CC82FC51-6AD4-4F97-BBAB-445E53DBFB5F}"/>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F2AB06EA-ABBF-4114-8262-B5B7B85207A8}"/>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4E31A159-B98E-486D-9277-0E292815B2B3}"/>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499839E3-8279-4651-A7A3-73CB73ADEA7A}"/>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33E13D72-450F-4E30-B2A7-0B7415170FE1}"/>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D1C7C0A8-8094-486B-81B4-1A3DA2E2D9DE}"/>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AA59E179-7F40-4805-AC44-52AFB876B93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9D1CE29E-2F70-4994-ABCD-7362895670D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557CE857-88AC-4D33-ACE8-160FED7E6C19}"/>
            </a:ext>
          </a:extLst>
        </xdr:cNvPr>
        <xdr:cNvCxnSpPr/>
      </xdr:nvCxnSpPr>
      <xdr:spPr>
        <a:xfrm flipV="1">
          <a:off x="1470342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19195FA9-6E55-4AC1-9FB4-10AE494C6019}"/>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A8D48BD6-6E12-4976-9FC5-C7BF6747E3D0}"/>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7" name="【公民館】&#10;有形固定資産減価償却率最大値テキスト">
          <a:extLst>
            <a:ext uri="{FF2B5EF4-FFF2-40B4-BE49-F238E27FC236}">
              <a16:creationId xmlns:a16="http://schemas.microsoft.com/office/drawing/2014/main" id="{9D6034DD-CC29-4B1B-8FF2-73DD91EB6F8C}"/>
            </a:ext>
          </a:extLst>
        </xdr:cNvPr>
        <xdr:cNvSpPr txBox="1"/>
      </xdr:nvSpPr>
      <xdr:spPr>
        <a:xfrm>
          <a:off x="14742160" y="17031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68" name="直線コネクタ 767">
          <a:extLst>
            <a:ext uri="{FF2B5EF4-FFF2-40B4-BE49-F238E27FC236}">
              <a16:creationId xmlns:a16="http://schemas.microsoft.com/office/drawing/2014/main" id="{5C8B36DF-BB8F-417D-A03D-D3D72F4536B0}"/>
            </a:ext>
          </a:extLst>
        </xdr:cNvPr>
        <xdr:cNvCxnSpPr/>
      </xdr:nvCxnSpPr>
      <xdr:spPr>
        <a:xfrm>
          <a:off x="14611350" y="17260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69" name="【公民館】&#10;有形固定資産減価償却率平均値テキスト">
          <a:extLst>
            <a:ext uri="{FF2B5EF4-FFF2-40B4-BE49-F238E27FC236}">
              <a16:creationId xmlns:a16="http://schemas.microsoft.com/office/drawing/2014/main" id="{2C57EDDC-21BD-4607-9316-AB580913D504}"/>
            </a:ext>
          </a:extLst>
        </xdr:cNvPr>
        <xdr:cNvSpPr txBox="1"/>
      </xdr:nvSpPr>
      <xdr:spPr>
        <a:xfrm>
          <a:off x="1474216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0" name="フローチャート: 判断 769">
          <a:extLst>
            <a:ext uri="{FF2B5EF4-FFF2-40B4-BE49-F238E27FC236}">
              <a16:creationId xmlns:a16="http://schemas.microsoft.com/office/drawing/2014/main" id="{93332D81-C944-4E08-91FC-49F7A61770D8}"/>
            </a:ext>
          </a:extLst>
        </xdr:cNvPr>
        <xdr:cNvSpPr/>
      </xdr:nvSpPr>
      <xdr:spPr>
        <a:xfrm>
          <a:off x="14649450" y="1823230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1" name="フローチャート: 判断 770">
          <a:extLst>
            <a:ext uri="{FF2B5EF4-FFF2-40B4-BE49-F238E27FC236}">
              <a16:creationId xmlns:a16="http://schemas.microsoft.com/office/drawing/2014/main" id="{CB612B8A-83B5-43D9-9AD0-2589F125C708}"/>
            </a:ext>
          </a:extLst>
        </xdr:cNvPr>
        <xdr:cNvSpPr/>
      </xdr:nvSpPr>
      <xdr:spPr>
        <a:xfrm>
          <a:off x="13887450" y="1820046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2" name="フローチャート: 判断 771">
          <a:extLst>
            <a:ext uri="{FF2B5EF4-FFF2-40B4-BE49-F238E27FC236}">
              <a16:creationId xmlns:a16="http://schemas.microsoft.com/office/drawing/2014/main" id="{68D46D7E-A769-4992-A2C8-97FA5BB60425}"/>
            </a:ext>
          </a:extLst>
        </xdr:cNvPr>
        <xdr:cNvSpPr/>
      </xdr:nvSpPr>
      <xdr:spPr>
        <a:xfrm>
          <a:off x="13089890" y="1814331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3" name="フローチャート: 判断 772">
          <a:extLst>
            <a:ext uri="{FF2B5EF4-FFF2-40B4-BE49-F238E27FC236}">
              <a16:creationId xmlns:a16="http://schemas.microsoft.com/office/drawing/2014/main" id="{EFBCC4F5-8199-469E-9CB9-8968F2A31F26}"/>
            </a:ext>
          </a:extLst>
        </xdr:cNvPr>
        <xdr:cNvSpPr/>
      </xdr:nvSpPr>
      <xdr:spPr>
        <a:xfrm>
          <a:off x="12303760" y="1811745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4" name="フローチャート: 判断 773">
          <a:extLst>
            <a:ext uri="{FF2B5EF4-FFF2-40B4-BE49-F238E27FC236}">
              <a16:creationId xmlns:a16="http://schemas.microsoft.com/office/drawing/2014/main" id="{C0D2A3EE-2480-4DEC-B988-569BC0157EA7}"/>
            </a:ext>
          </a:extLst>
        </xdr:cNvPr>
        <xdr:cNvSpPr/>
      </xdr:nvSpPr>
      <xdr:spPr>
        <a:xfrm>
          <a:off x="11487150" y="181275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9572D57-37FB-4B41-A015-0BE9A927F93A}"/>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A9FB37D-47CA-494D-8248-48403AD8C40E}"/>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9AECD6B-3FEE-4999-9E5D-5D86C23CEE63}"/>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27A990E-5F43-4B33-B2FD-E1868AC14D3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625487F-66DC-485D-824C-F86B401FC91E}"/>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133169</xdr:rowOff>
    </xdr:from>
    <xdr:to>
      <xdr:col>85</xdr:col>
      <xdr:colOff>177800</xdr:colOff>
      <xdr:row>108</xdr:row>
      <xdr:rowOff>63319</xdr:rowOff>
    </xdr:to>
    <xdr:sp macro="" textlink="">
      <xdr:nvSpPr>
        <xdr:cNvPr id="780" name="楕円 779">
          <a:extLst>
            <a:ext uri="{FF2B5EF4-FFF2-40B4-BE49-F238E27FC236}">
              <a16:creationId xmlns:a16="http://schemas.microsoft.com/office/drawing/2014/main" id="{33CACB83-37CA-4E94-9CB4-95B23B9C2021}"/>
            </a:ext>
          </a:extLst>
        </xdr:cNvPr>
        <xdr:cNvSpPr/>
      </xdr:nvSpPr>
      <xdr:spPr>
        <a:xfrm>
          <a:off x="14649450" y="1848212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111596</xdr:rowOff>
    </xdr:from>
    <xdr:ext cx="405111" cy="259045"/>
    <xdr:sp macro="" textlink="">
      <xdr:nvSpPr>
        <xdr:cNvPr id="781" name="【公民館】&#10;有形固定資産減価償却率該当値テキスト">
          <a:extLst>
            <a:ext uri="{FF2B5EF4-FFF2-40B4-BE49-F238E27FC236}">
              <a16:creationId xmlns:a16="http://schemas.microsoft.com/office/drawing/2014/main" id="{EFB894F7-DA06-4F27-AD40-853343C54C2E}"/>
            </a:ext>
          </a:extLst>
        </xdr:cNvPr>
        <xdr:cNvSpPr txBox="1"/>
      </xdr:nvSpPr>
      <xdr:spPr>
        <a:xfrm>
          <a:off x="14742160"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169092</xdr:rowOff>
    </xdr:from>
    <xdr:to>
      <xdr:col>81</xdr:col>
      <xdr:colOff>101600</xdr:colOff>
      <xdr:row>108</xdr:row>
      <xdr:rowOff>99242</xdr:rowOff>
    </xdr:to>
    <xdr:sp macro="" textlink="">
      <xdr:nvSpPr>
        <xdr:cNvPr id="782" name="楕円 781">
          <a:extLst>
            <a:ext uri="{FF2B5EF4-FFF2-40B4-BE49-F238E27FC236}">
              <a16:creationId xmlns:a16="http://schemas.microsoft.com/office/drawing/2014/main" id="{BF232DBE-14C2-4532-84B6-B4196A63700D}"/>
            </a:ext>
          </a:extLst>
        </xdr:cNvPr>
        <xdr:cNvSpPr/>
      </xdr:nvSpPr>
      <xdr:spPr>
        <a:xfrm>
          <a:off x="13887450" y="1851805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12519</xdr:rowOff>
    </xdr:from>
    <xdr:to>
      <xdr:col>85</xdr:col>
      <xdr:colOff>127000</xdr:colOff>
      <xdr:row>108</xdr:row>
      <xdr:rowOff>48442</xdr:rowOff>
    </xdr:to>
    <xdr:cxnSp macro="">
      <xdr:nvCxnSpPr>
        <xdr:cNvPr id="783" name="直線コネクタ 782">
          <a:extLst>
            <a:ext uri="{FF2B5EF4-FFF2-40B4-BE49-F238E27FC236}">
              <a16:creationId xmlns:a16="http://schemas.microsoft.com/office/drawing/2014/main" id="{ABA07AB6-18AA-415E-AC18-4F9E2BF0B03C}"/>
            </a:ext>
          </a:extLst>
        </xdr:cNvPr>
        <xdr:cNvCxnSpPr/>
      </xdr:nvCxnSpPr>
      <xdr:spPr>
        <a:xfrm flipV="1">
          <a:off x="13942060" y="18532929"/>
          <a:ext cx="76200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136434</xdr:rowOff>
    </xdr:from>
    <xdr:to>
      <xdr:col>76</xdr:col>
      <xdr:colOff>165100</xdr:colOff>
      <xdr:row>108</xdr:row>
      <xdr:rowOff>66584</xdr:rowOff>
    </xdr:to>
    <xdr:sp macro="" textlink="">
      <xdr:nvSpPr>
        <xdr:cNvPr id="784" name="楕円 783">
          <a:extLst>
            <a:ext uri="{FF2B5EF4-FFF2-40B4-BE49-F238E27FC236}">
              <a16:creationId xmlns:a16="http://schemas.microsoft.com/office/drawing/2014/main" id="{342E53FB-FECA-4C28-8B4F-B9DE18F20A33}"/>
            </a:ext>
          </a:extLst>
        </xdr:cNvPr>
        <xdr:cNvSpPr/>
      </xdr:nvSpPr>
      <xdr:spPr>
        <a:xfrm>
          <a:off x="13089890" y="1847777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15784</xdr:rowOff>
    </xdr:from>
    <xdr:to>
      <xdr:col>81</xdr:col>
      <xdr:colOff>50800</xdr:colOff>
      <xdr:row>108</xdr:row>
      <xdr:rowOff>48442</xdr:rowOff>
    </xdr:to>
    <xdr:cxnSp macro="">
      <xdr:nvCxnSpPr>
        <xdr:cNvPr id="785" name="直線コネクタ 784">
          <a:extLst>
            <a:ext uri="{FF2B5EF4-FFF2-40B4-BE49-F238E27FC236}">
              <a16:creationId xmlns:a16="http://schemas.microsoft.com/office/drawing/2014/main" id="{585443B3-2B91-48F4-8C80-865F3745701E}"/>
            </a:ext>
          </a:extLst>
        </xdr:cNvPr>
        <xdr:cNvCxnSpPr/>
      </xdr:nvCxnSpPr>
      <xdr:spPr>
        <a:xfrm>
          <a:off x="13144500" y="18536194"/>
          <a:ext cx="79756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105411</xdr:rowOff>
    </xdr:from>
    <xdr:to>
      <xdr:col>72</xdr:col>
      <xdr:colOff>38100</xdr:colOff>
      <xdr:row>108</xdr:row>
      <xdr:rowOff>35561</xdr:rowOff>
    </xdr:to>
    <xdr:sp macro="" textlink="">
      <xdr:nvSpPr>
        <xdr:cNvPr id="786" name="楕円 785">
          <a:extLst>
            <a:ext uri="{FF2B5EF4-FFF2-40B4-BE49-F238E27FC236}">
              <a16:creationId xmlns:a16="http://schemas.microsoft.com/office/drawing/2014/main" id="{4294EA10-504E-4285-B0DC-52D7EFA988AE}"/>
            </a:ext>
          </a:extLst>
        </xdr:cNvPr>
        <xdr:cNvSpPr/>
      </xdr:nvSpPr>
      <xdr:spPr>
        <a:xfrm>
          <a:off x="12303760" y="1844865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156211</xdr:rowOff>
    </xdr:from>
    <xdr:to>
      <xdr:col>76</xdr:col>
      <xdr:colOff>114300</xdr:colOff>
      <xdr:row>108</xdr:row>
      <xdr:rowOff>15784</xdr:rowOff>
    </xdr:to>
    <xdr:cxnSp macro="">
      <xdr:nvCxnSpPr>
        <xdr:cNvPr id="787" name="直線コネクタ 786">
          <a:extLst>
            <a:ext uri="{FF2B5EF4-FFF2-40B4-BE49-F238E27FC236}">
              <a16:creationId xmlns:a16="http://schemas.microsoft.com/office/drawing/2014/main" id="{4643F818-15E0-40A8-8D24-A25704A8E821}"/>
            </a:ext>
          </a:extLst>
        </xdr:cNvPr>
        <xdr:cNvCxnSpPr/>
      </xdr:nvCxnSpPr>
      <xdr:spPr>
        <a:xfrm>
          <a:off x="12346940" y="18503266"/>
          <a:ext cx="797560" cy="3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72752</xdr:rowOff>
    </xdr:from>
    <xdr:to>
      <xdr:col>67</xdr:col>
      <xdr:colOff>101600</xdr:colOff>
      <xdr:row>108</xdr:row>
      <xdr:rowOff>2902</xdr:rowOff>
    </xdr:to>
    <xdr:sp macro="" textlink="">
      <xdr:nvSpPr>
        <xdr:cNvPr id="788" name="楕円 787">
          <a:extLst>
            <a:ext uri="{FF2B5EF4-FFF2-40B4-BE49-F238E27FC236}">
              <a16:creationId xmlns:a16="http://schemas.microsoft.com/office/drawing/2014/main" id="{5BB07663-B94E-49A8-BF16-EFFBAFE7E1C5}"/>
            </a:ext>
          </a:extLst>
        </xdr:cNvPr>
        <xdr:cNvSpPr/>
      </xdr:nvSpPr>
      <xdr:spPr>
        <a:xfrm>
          <a:off x="11487150" y="1841790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123552</xdr:rowOff>
    </xdr:from>
    <xdr:to>
      <xdr:col>71</xdr:col>
      <xdr:colOff>177800</xdr:colOff>
      <xdr:row>107</xdr:row>
      <xdr:rowOff>156211</xdr:rowOff>
    </xdr:to>
    <xdr:cxnSp macro="">
      <xdr:nvCxnSpPr>
        <xdr:cNvPr id="789" name="直線コネクタ 788">
          <a:extLst>
            <a:ext uri="{FF2B5EF4-FFF2-40B4-BE49-F238E27FC236}">
              <a16:creationId xmlns:a16="http://schemas.microsoft.com/office/drawing/2014/main" id="{C80D3684-4C43-4C8F-A284-A86A93DA5EBC}"/>
            </a:ext>
          </a:extLst>
        </xdr:cNvPr>
        <xdr:cNvCxnSpPr/>
      </xdr:nvCxnSpPr>
      <xdr:spPr>
        <a:xfrm>
          <a:off x="11541760" y="18470607"/>
          <a:ext cx="80518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90" name="n_1aveValue【公民館】&#10;有形固定資産減価償却率">
          <a:extLst>
            <a:ext uri="{FF2B5EF4-FFF2-40B4-BE49-F238E27FC236}">
              <a16:creationId xmlns:a16="http://schemas.microsoft.com/office/drawing/2014/main" id="{71C6B16E-2812-40EB-9D57-B15CD8B3D7D8}"/>
            </a:ext>
          </a:extLst>
        </xdr:cNvPr>
        <xdr:cNvSpPr txBox="1"/>
      </xdr:nvSpPr>
      <xdr:spPr>
        <a:xfrm>
          <a:off x="13738234" y="1797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91" name="n_2aveValue【公民館】&#10;有形固定資産減価償却率">
          <a:extLst>
            <a:ext uri="{FF2B5EF4-FFF2-40B4-BE49-F238E27FC236}">
              <a16:creationId xmlns:a16="http://schemas.microsoft.com/office/drawing/2014/main" id="{68CD26EE-0A12-4D56-A561-E810E1CEF660}"/>
            </a:ext>
          </a:extLst>
        </xdr:cNvPr>
        <xdr:cNvSpPr txBox="1"/>
      </xdr:nvSpPr>
      <xdr:spPr>
        <a:xfrm>
          <a:off x="12957184" y="1792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92" name="n_3aveValue【公民館】&#10;有形固定資産減価償却率">
          <a:extLst>
            <a:ext uri="{FF2B5EF4-FFF2-40B4-BE49-F238E27FC236}">
              <a16:creationId xmlns:a16="http://schemas.microsoft.com/office/drawing/2014/main" id="{95D7F5A1-8308-4CD1-97D9-D7C17853AE9F}"/>
            </a:ext>
          </a:extLst>
        </xdr:cNvPr>
        <xdr:cNvSpPr txBox="1"/>
      </xdr:nvSpPr>
      <xdr:spPr>
        <a:xfrm>
          <a:off x="12171054" y="1788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93" name="n_4aveValue【公民館】&#10;有形固定資産減価償却率">
          <a:extLst>
            <a:ext uri="{FF2B5EF4-FFF2-40B4-BE49-F238E27FC236}">
              <a16:creationId xmlns:a16="http://schemas.microsoft.com/office/drawing/2014/main" id="{43086A54-23E6-4FD3-9299-D3DA0065DC30}"/>
            </a:ext>
          </a:extLst>
        </xdr:cNvPr>
        <xdr:cNvSpPr txBox="1"/>
      </xdr:nvSpPr>
      <xdr:spPr>
        <a:xfrm>
          <a:off x="11354444" y="1789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90369</xdr:rowOff>
    </xdr:from>
    <xdr:ext cx="405111" cy="259045"/>
    <xdr:sp macro="" textlink="">
      <xdr:nvSpPr>
        <xdr:cNvPr id="794" name="n_1mainValue【公民館】&#10;有形固定資産減価償却率">
          <a:extLst>
            <a:ext uri="{FF2B5EF4-FFF2-40B4-BE49-F238E27FC236}">
              <a16:creationId xmlns:a16="http://schemas.microsoft.com/office/drawing/2014/main" id="{1D0A7352-9E35-4262-9BE1-FEDBAB046089}"/>
            </a:ext>
          </a:extLst>
        </xdr:cNvPr>
        <xdr:cNvSpPr txBox="1"/>
      </xdr:nvSpPr>
      <xdr:spPr>
        <a:xfrm>
          <a:off x="13738234" y="1861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57711</xdr:rowOff>
    </xdr:from>
    <xdr:ext cx="405111" cy="259045"/>
    <xdr:sp macro="" textlink="">
      <xdr:nvSpPr>
        <xdr:cNvPr id="795" name="n_2mainValue【公民館】&#10;有形固定資産減価償却率">
          <a:extLst>
            <a:ext uri="{FF2B5EF4-FFF2-40B4-BE49-F238E27FC236}">
              <a16:creationId xmlns:a16="http://schemas.microsoft.com/office/drawing/2014/main" id="{21B87D88-CA03-4C88-B159-4C237D48CEB6}"/>
            </a:ext>
          </a:extLst>
        </xdr:cNvPr>
        <xdr:cNvSpPr txBox="1"/>
      </xdr:nvSpPr>
      <xdr:spPr>
        <a:xfrm>
          <a:off x="12957184" y="185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26688</xdr:rowOff>
    </xdr:from>
    <xdr:ext cx="405111" cy="259045"/>
    <xdr:sp macro="" textlink="">
      <xdr:nvSpPr>
        <xdr:cNvPr id="796" name="n_3mainValue【公民館】&#10;有形固定資産減価償却率">
          <a:extLst>
            <a:ext uri="{FF2B5EF4-FFF2-40B4-BE49-F238E27FC236}">
              <a16:creationId xmlns:a16="http://schemas.microsoft.com/office/drawing/2014/main" id="{6380E926-BB0F-47FA-8E2D-56F97345B2FE}"/>
            </a:ext>
          </a:extLst>
        </xdr:cNvPr>
        <xdr:cNvSpPr txBox="1"/>
      </xdr:nvSpPr>
      <xdr:spPr>
        <a:xfrm>
          <a:off x="12171054" y="185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165479</xdr:rowOff>
    </xdr:from>
    <xdr:ext cx="405111" cy="259045"/>
    <xdr:sp macro="" textlink="">
      <xdr:nvSpPr>
        <xdr:cNvPr id="797" name="n_4mainValue【公民館】&#10;有形固定資産減価償却率">
          <a:extLst>
            <a:ext uri="{FF2B5EF4-FFF2-40B4-BE49-F238E27FC236}">
              <a16:creationId xmlns:a16="http://schemas.microsoft.com/office/drawing/2014/main" id="{0D77CE66-023E-4FDB-8005-A0885ABDDBF8}"/>
            </a:ext>
          </a:extLst>
        </xdr:cNvPr>
        <xdr:cNvSpPr txBox="1"/>
      </xdr:nvSpPr>
      <xdr:spPr>
        <a:xfrm>
          <a:off x="11354444" y="1851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1F7DCDB-9E69-4B58-9A9F-D305B8D4C9C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F7F58CE3-52D9-4D9B-94BD-FFB158CEC40F}"/>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5AF592C0-8B04-4BBD-A9CB-E5F44E0FA418}"/>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3EF296F-0BEA-4540-80A3-A539D8EFB6E1}"/>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744E5126-A83C-4C12-88FE-26F73B233B9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E8587AC-3693-409D-AF5C-F8706AC43D7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FD6014C4-836A-4140-B1B1-478B4589B4CF}"/>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DC165162-A732-4126-B514-1762E39C9CDD}"/>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15D4C659-0FFD-4FDD-982E-336CFE61DAB5}"/>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C8FA71DD-A8F3-4AD5-B439-F1456935B2EB}"/>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673B9317-A840-49E8-B518-1A7F27830F66}"/>
            </a:ext>
          </a:extLst>
        </xdr:cNvPr>
        <xdr:cNvCxnSpPr/>
      </xdr:nvCxnSpPr>
      <xdr:spPr>
        <a:xfrm>
          <a:off x="16459200" y="1847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DF05A4D6-DB23-4C4F-8F76-507BF3C764EA}"/>
            </a:ext>
          </a:extLst>
        </xdr:cNvPr>
        <xdr:cNvSpPr txBox="1"/>
      </xdr:nvSpPr>
      <xdr:spPr>
        <a:xfrm>
          <a:off x="16047266" y="1833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B1974AEB-05F2-44D8-B11D-94D0983F4332}"/>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93E2977D-6528-405B-A380-8755F6FF2D74}"/>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F16D2925-0F14-4495-A2AA-84CC92599601}"/>
            </a:ext>
          </a:extLst>
        </xdr:cNvPr>
        <xdr:cNvCxnSpPr/>
      </xdr:nvCxnSpPr>
      <xdr:spPr>
        <a:xfrm>
          <a:off x="16459200" y="17331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56CBCAA0-7490-44EF-99D6-6C3D50215F37}"/>
            </a:ext>
          </a:extLst>
        </xdr:cNvPr>
        <xdr:cNvSpPr txBox="1"/>
      </xdr:nvSpPr>
      <xdr:spPr>
        <a:xfrm>
          <a:off x="16047266" y="1719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F39C63C3-D3D0-4E3A-9161-FE3289920721}"/>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B56667F0-DD1B-4D1C-8679-B55CDB92DE42}"/>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2BBD8DD0-794E-457F-B708-FF0A93CE5D93}"/>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7" name="直線コネクタ 816">
          <a:extLst>
            <a:ext uri="{FF2B5EF4-FFF2-40B4-BE49-F238E27FC236}">
              <a16:creationId xmlns:a16="http://schemas.microsoft.com/office/drawing/2014/main" id="{4B33E4B2-DB46-45DF-817B-87E7B43C8F6F}"/>
            </a:ext>
          </a:extLst>
        </xdr:cNvPr>
        <xdr:cNvCxnSpPr/>
      </xdr:nvCxnSpPr>
      <xdr:spPr>
        <a:xfrm flipV="1">
          <a:off x="19947254" y="17242536"/>
          <a:ext cx="0" cy="121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18" name="【公民館】&#10;一人当たり面積最小値テキスト">
          <a:extLst>
            <a:ext uri="{FF2B5EF4-FFF2-40B4-BE49-F238E27FC236}">
              <a16:creationId xmlns:a16="http://schemas.microsoft.com/office/drawing/2014/main" id="{837110E6-CBE0-4CD0-98BA-5A94A90B2917}"/>
            </a:ext>
          </a:extLst>
        </xdr:cNvPr>
        <xdr:cNvSpPr txBox="1"/>
      </xdr:nvSpPr>
      <xdr:spPr>
        <a:xfrm>
          <a:off x="1998599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19" name="直線コネクタ 818">
          <a:extLst>
            <a:ext uri="{FF2B5EF4-FFF2-40B4-BE49-F238E27FC236}">
              <a16:creationId xmlns:a16="http://schemas.microsoft.com/office/drawing/2014/main" id="{5ABF3B9E-14B2-45B8-83C4-7C40E07EEDEC}"/>
            </a:ext>
          </a:extLst>
        </xdr:cNvPr>
        <xdr:cNvCxnSpPr/>
      </xdr:nvCxnSpPr>
      <xdr:spPr>
        <a:xfrm>
          <a:off x="19885660" y="18453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0" name="【公民館】&#10;一人当たり面積最大値テキスト">
          <a:extLst>
            <a:ext uri="{FF2B5EF4-FFF2-40B4-BE49-F238E27FC236}">
              <a16:creationId xmlns:a16="http://schemas.microsoft.com/office/drawing/2014/main" id="{6A499963-792E-459F-A1E5-1924C475FF69}"/>
            </a:ext>
          </a:extLst>
        </xdr:cNvPr>
        <xdr:cNvSpPr txBox="1"/>
      </xdr:nvSpPr>
      <xdr:spPr>
        <a:xfrm>
          <a:off x="19985990" y="1702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1" name="直線コネクタ 820">
          <a:extLst>
            <a:ext uri="{FF2B5EF4-FFF2-40B4-BE49-F238E27FC236}">
              <a16:creationId xmlns:a16="http://schemas.microsoft.com/office/drawing/2014/main" id="{8DEAD2A9-3AFD-44C9-9883-813843413AEC}"/>
            </a:ext>
          </a:extLst>
        </xdr:cNvPr>
        <xdr:cNvCxnSpPr/>
      </xdr:nvCxnSpPr>
      <xdr:spPr>
        <a:xfrm>
          <a:off x="19885660" y="17242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822" name="【公民館】&#10;一人当たり面積平均値テキスト">
          <a:extLst>
            <a:ext uri="{FF2B5EF4-FFF2-40B4-BE49-F238E27FC236}">
              <a16:creationId xmlns:a16="http://schemas.microsoft.com/office/drawing/2014/main" id="{8DE5D784-206B-4379-98F4-7412B5524E24}"/>
            </a:ext>
          </a:extLst>
        </xdr:cNvPr>
        <xdr:cNvSpPr txBox="1"/>
      </xdr:nvSpPr>
      <xdr:spPr>
        <a:xfrm>
          <a:off x="19985990" y="1799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3" name="フローチャート: 判断 822">
          <a:extLst>
            <a:ext uri="{FF2B5EF4-FFF2-40B4-BE49-F238E27FC236}">
              <a16:creationId xmlns:a16="http://schemas.microsoft.com/office/drawing/2014/main" id="{134C5A01-0DD9-4223-986C-510B34C3DD71}"/>
            </a:ext>
          </a:extLst>
        </xdr:cNvPr>
        <xdr:cNvSpPr/>
      </xdr:nvSpPr>
      <xdr:spPr>
        <a:xfrm>
          <a:off x="19904710" y="1813928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4" name="フローチャート: 判断 823">
          <a:extLst>
            <a:ext uri="{FF2B5EF4-FFF2-40B4-BE49-F238E27FC236}">
              <a16:creationId xmlns:a16="http://schemas.microsoft.com/office/drawing/2014/main" id="{605AE984-C9BF-48E9-94AC-20C2CF705584}"/>
            </a:ext>
          </a:extLst>
        </xdr:cNvPr>
        <xdr:cNvSpPr/>
      </xdr:nvSpPr>
      <xdr:spPr>
        <a:xfrm>
          <a:off x="19161760" y="181387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5" name="フローチャート: 判断 824">
          <a:extLst>
            <a:ext uri="{FF2B5EF4-FFF2-40B4-BE49-F238E27FC236}">
              <a16:creationId xmlns:a16="http://schemas.microsoft.com/office/drawing/2014/main" id="{332B444C-379C-4D94-858C-5BE70ECF49CD}"/>
            </a:ext>
          </a:extLst>
        </xdr:cNvPr>
        <xdr:cNvSpPr/>
      </xdr:nvSpPr>
      <xdr:spPr>
        <a:xfrm>
          <a:off x="18345150" y="1812956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6" name="フローチャート: 判断 825">
          <a:extLst>
            <a:ext uri="{FF2B5EF4-FFF2-40B4-BE49-F238E27FC236}">
              <a16:creationId xmlns:a16="http://schemas.microsoft.com/office/drawing/2014/main" id="{F1D306EF-842B-4922-97CA-96BA17E08475}"/>
            </a:ext>
          </a:extLst>
        </xdr:cNvPr>
        <xdr:cNvSpPr/>
      </xdr:nvSpPr>
      <xdr:spPr>
        <a:xfrm>
          <a:off x="17547590" y="1813471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7" name="フローチャート: 判断 826">
          <a:extLst>
            <a:ext uri="{FF2B5EF4-FFF2-40B4-BE49-F238E27FC236}">
              <a16:creationId xmlns:a16="http://schemas.microsoft.com/office/drawing/2014/main" id="{9EFC8F8C-4309-41F9-897D-153CBEFEBC61}"/>
            </a:ext>
          </a:extLst>
        </xdr:cNvPr>
        <xdr:cNvSpPr/>
      </xdr:nvSpPr>
      <xdr:spPr>
        <a:xfrm>
          <a:off x="16761460" y="1813661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420816C-8886-4FA8-8A39-9D14DB24DA4B}"/>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C876E85-88FE-42FE-A691-DD959C49DF21}"/>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EF34641-D623-44E8-A7D3-C2FE8F4ACB24}"/>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BB7DF31-1240-4E70-AF10-ACB248706B19}"/>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940F953-AF6C-469B-AB71-AB66C95D8D97}"/>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97410</xdr:rowOff>
    </xdr:from>
    <xdr:to>
      <xdr:col>116</xdr:col>
      <xdr:colOff>114300</xdr:colOff>
      <xdr:row>107</xdr:row>
      <xdr:rowOff>27560</xdr:rowOff>
    </xdr:to>
    <xdr:sp macro="" textlink="">
      <xdr:nvSpPr>
        <xdr:cNvPr id="833" name="楕円 832">
          <a:extLst>
            <a:ext uri="{FF2B5EF4-FFF2-40B4-BE49-F238E27FC236}">
              <a16:creationId xmlns:a16="http://schemas.microsoft.com/office/drawing/2014/main" id="{BB400FE7-6107-4B1E-BBA6-11F856CA3168}"/>
            </a:ext>
          </a:extLst>
        </xdr:cNvPr>
        <xdr:cNvSpPr/>
      </xdr:nvSpPr>
      <xdr:spPr>
        <a:xfrm>
          <a:off x="19904710" y="1826730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75837</xdr:rowOff>
    </xdr:from>
    <xdr:ext cx="469744" cy="259045"/>
    <xdr:sp macro="" textlink="">
      <xdr:nvSpPr>
        <xdr:cNvPr id="834" name="【公民館】&#10;一人当たり面積該当値テキスト">
          <a:extLst>
            <a:ext uri="{FF2B5EF4-FFF2-40B4-BE49-F238E27FC236}">
              <a16:creationId xmlns:a16="http://schemas.microsoft.com/office/drawing/2014/main" id="{7D5678AC-5B49-466C-A612-DF56F852E665}"/>
            </a:ext>
          </a:extLst>
        </xdr:cNvPr>
        <xdr:cNvSpPr txBox="1"/>
      </xdr:nvSpPr>
      <xdr:spPr>
        <a:xfrm>
          <a:off x="19985990" y="1824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80835</xdr:rowOff>
    </xdr:from>
    <xdr:to>
      <xdr:col>112</xdr:col>
      <xdr:colOff>38100</xdr:colOff>
      <xdr:row>106</xdr:row>
      <xdr:rowOff>10985</xdr:rowOff>
    </xdr:to>
    <xdr:sp macro="" textlink="">
      <xdr:nvSpPr>
        <xdr:cNvPr id="835" name="楕円 834">
          <a:extLst>
            <a:ext uri="{FF2B5EF4-FFF2-40B4-BE49-F238E27FC236}">
              <a16:creationId xmlns:a16="http://schemas.microsoft.com/office/drawing/2014/main" id="{B6949F25-1242-4D3F-8BAD-216DA3B6477D}"/>
            </a:ext>
          </a:extLst>
        </xdr:cNvPr>
        <xdr:cNvSpPr/>
      </xdr:nvSpPr>
      <xdr:spPr>
        <a:xfrm>
          <a:off x="19161760" y="18084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131635</xdr:rowOff>
    </xdr:from>
    <xdr:to>
      <xdr:col>116</xdr:col>
      <xdr:colOff>63500</xdr:colOff>
      <xdr:row>106</xdr:row>
      <xdr:rowOff>148210</xdr:rowOff>
    </xdr:to>
    <xdr:cxnSp macro="">
      <xdr:nvCxnSpPr>
        <xdr:cNvPr id="836" name="直線コネクタ 835">
          <a:extLst>
            <a:ext uri="{FF2B5EF4-FFF2-40B4-BE49-F238E27FC236}">
              <a16:creationId xmlns:a16="http://schemas.microsoft.com/office/drawing/2014/main" id="{27112FA7-085B-4503-83C8-7BD8160F8FBC}"/>
            </a:ext>
          </a:extLst>
        </xdr:cNvPr>
        <xdr:cNvCxnSpPr/>
      </xdr:nvCxnSpPr>
      <xdr:spPr>
        <a:xfrm>
          <a:off x="19204940" y="18137695"/>
          <a:ext cx="742950" cy="18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88836</xdr:rowOff>
    </xdr:from>
    <xdr:to>
      <xdr:col>107</xdr:col>
      <xdr:colOff>101600</xdr:colOff>
      <xdr:row>106</xdr:row>
      <xdr:rowOff>18986</xdr:rowOff>
    </xdr:to>
    <xdr:sp macro="" textlink="">
      <xdr:nvSpPr>
        <xdr:cNvPr id="837" name="楕円 836">
          <a:extLst>
            <a:ext uri="{FF2B5EF4-FFF2-40B4-BE49-F238E27FC236}">
              <a16:creationId xmlns:a16="http://schemas.microsoft.com/office/drawing/2014/main" id="{A31A739F-373F-4A34-9927-C6BD5E8C91B8}"/>
            </a:ext>
          </a:extLst>
        </xdr:cNvPr>
        <xdr:cNvSpPr/>
      </xdr:nvSpPr>
      <xdr:spPr>
        <a:xfrm>
          <a:off x="18345150" y="1809489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131635</xdr:rowOff>
    </xdr:from>
    <xdr:to>
      <xdr:col>111</xdr:col>
      <xdr:colOff>177800</xdr:colOff>
      <xdr:row>105</xdr:row>
      <xdr:rowOff>139636</xdr:rowOff>
    </xdr:to>
    <xdr:cxnSp macro="">
      <xdr:nvCxnSpPr>
        <xdr:cNvPr id="838" name="直線コネクタ 837">
          <a:extLst>
            <a:ext uri="{FF2B5EF4-FFF2-40B4-BE49-F238E27FC236}">
              <a16:creationId xmlns:a16="http://schemas.microsoft.com/office/drawing/2014/main" id="{221913D1-78AD-47B2-B00C-8DA4EA3A6400}"/>
            </a:ext>
          </a:extLst>
        </xdr:cNvPr>
        <xdr:cNvCxnSpPr/>
      </xdr:nvCxnSpPr>
      <xdr:spPr>
        <a:xfrm flipV="1">
          <a:off x="18399760" y="18137695"/>
          <a:ext cx="80518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39" name="楕円 838">
          <a:extLst>
            <a:ext uri="{FF2B5EF4-FFF2-40B4-BE49-F238E27FC236}">
              <a16:creationId xmlns:a16="http://schemas.microsoft.com/office/drawing/2014/main" id="{BB8F546D-3E71-4562-8904-0C2445107E54}"/>
            </a:ext>
          </a:extLst>
        </xdr:cNvPr>
        <xdr:cNvSpPr/>
      </xdr:nvSpPr>
      <xdr:spPr>
        <a:xfrm>
          <a:off x="17547590" y="1809470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139636</xdr:rowOff>
    </xdr:from>
    <xdr:to>
      <xdr:col>107</xdr:col>
      <xdr:colOff>50800</xdr:colOff>
      <xdr:row>105</xdr:row>
      <xdr:rowOff>147065</xdr:rowOff>
    </xdr:to>
    <xdr:cxnSp macro="">
      <xdr:nvCxnSpPr>
        <xdr:cNvPr id="840" name="直線コネクタ 839">
          <a:extLst>
            <a:ext uri="{FF2B5EF4-FFF2-40B4-BE49-F238E27FC236}">
              <a16:creationId xmlns:a16="http://schemas.microsoft.com/office/drawing/2014/main" id="{D0D39E6B-D9B1-416D-A310-BF38D7564E6C}"/>
            </a:ext>
          </a:extLst>
        </xdr:cNvPr>
        <xdr:cNvCxnSpPr/>
      </xdr:nvCxnSpPr>
      <xdr:spPr>
        <a:xfrm flipV="1">
          <a:off x="17602200" y="18138076"/>
          <a:ext cx="79756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104267</xdr:rowOff>
    </xdr:from>
    <xdr:to>
      <xdr:col>98</xdr:col>
      <xdr:colOff>38100</xdr:colOff>
      <xdr:row>106</xdr:row>
      <xdr:rowOff>34417</xdr:rowOff>
    </xdr:to>
    <xdr:sp macro="" textlink="">
      <xdr:nvSpPr>
        <xdr:cNvPr id="841" name="楕円 840">
          <a:extLst>
            <a:ext uri="{FF2B5EF4-FFF2-40B4-BE49-F238E27FC236}">
              <a16:creationId xmlns:a16="http://schemas.microsoft.com/office/drawing/2014/main" id="{07C4BCC2-42A3-4C78-8E8B-9F16D9BCBE2B}"/>
            </a:ext>
          </a:extLst>
        </xdr:cNvPr>
        <xdr:cNvSpPr/>
      </xdr:nvSpPr>
      <xdr:spPr>
        <a:xfrm>
          <a:off x="16761460" y="1810461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147065</xdr:rowOff>
    </xdr:from>
    <xdr:to>
      <xdr:col>102</xdr:col>
      <xdr:colOff>114300</xdr:colOff>
      <xdr:row>105</xdr:row>
      <xdr:rowOff>155067</xdr:rowOff>
    </xdr:to>
    <xdr:cxnSp macro="">
      <xdr:nvCxnSpPr>
        <xdr:cNvPr id="842" name="直線コネクタ 841">
          <a:extLst>
            <a:ext uri="{FF2B5EF4-FFF2-40B4-BE49-F238E27FC236}">
              <a16:creationId xmlns:a16="http://schemas.microsoft.com/office/drawing/2014/main" id="{FE5BF3C0-2EAC-4B1E-9C87-7F8F879D28D9}"/>
            </a:ext>
          </a:extLst>
        </xdr:cNvPr>
        <xdr:cNvCxnSpPr/>
      </xdr:nvCxnSpPr>
      <xdr:spPr>
        <a:xfrm flipV="1">
          <a:off x="16804640" y="18147410"/>
          <a:ext cx="79756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843" name="n_1aveValue【公民館】&#10;一人当たり面積">
          <a:extLst>
            <a:ext uri="{FF2B5EF4-FFF2-40B4-BE49-F238E27FC236}">
              <a16:creationId xmlns:a16="http://schemas.microsoft.com/office/drawing/2014/main" id="{A690FB67-FC7B-473E-9E36-04EB72DE6936}"/>
            </a:ext>
          </a:extLst>
        </xdr:cNvPr>
        <xdr:cNvSpPr txBox="1"/>
      </xdr:nvSpPr>
      <xdr:spPr>
        <a:xfrm>
          <a:off x="18982132" y="1823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844" name="n_2aveValue【公民館】&#10;一人当たり面積">
          <a:extLst>
            <a:ext uri="{FF2B5EF4-FFF2-40B4-BE49-F238E27FC236}">
              <a16:creationId xmlns:a16="http://schemas.microsoft.com/office/drawing/2014/main" id="{5B7BEDC3-4516-4DE9-9CAB-6457A1EB047E}"/>
            </a:ext>
          </a:extLst>
        </xdr:cNvPr>
        <xdr:cNvSpPr txBox="1"/>
      </xdr:nvSpPr>
      <xdr:spPr>
        <a:xfrm>
          <a:off x="18182032" y="1822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845" name="n_3aveValue【公民館】&#10;一人当たり面積">
          <a:extLst>
            <a:ext uri="{FF2B5EF4-FFF2-40B4-BE49-F238E27FC236}">
              <a16:creationId xmlns:a16="http://schemas.microsoft.com/office/drawing/2014/main" id="{4DE863FB-021B-4D3C-B075-FEB2E6586B21}"/>
            </a:ext>
          </a:extLst>
        </xdr:cNvPr>
        <xdr:cNvSpPr txBox="1"/>
      </xdr:nvSpPr>
      <xdr:spPr>
        <a:xfrm>
          <a:off x="17384472" y="1822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846" name="n_4aveValue【公民館】&#10;一人当たり面積">
          <a:extLst>
            <a:ext uri="{FF2B5EF4-FFF2-40B4-BE49-F238E27FC236}">
              <a16:creationId xmlns:a16="http://schemas.microsoft.com/office/drawing/2014/main" id="{5BFD0584-E081-48A7-9761-C8A3FD051A5E}"/>
            </a:ext>
          </a:extLst>
        </xdr:cNvPr>
        <xdr:cNvSpPr txBox="1"/>
      </xdr:nvSpPr>
      <xdr:spPr>
        <a:xfrm>
          <a:off x="16588817" y="1822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27512</xdr:rowOff>
    </xdr:from>
    <xdr:ext cx="469744" cy="259045"/>
    <xdr:sp macro="" textlink="">
      <xdr:nvSpPr>
        <xdr:cNvPr id="847" name="n_1mainValue【公民館】&#10;一人当たり面積">
          <a:extLst>
            <a:ext uri="{FF2B5EF4-FFF2-40B4-BE49-F238E27FC236}">
              <a16:creationId xmlns:a16="http://schemas.microsoft.com/office/drawing/2014/main" id="{35309A1A-D740-42A4-85B9-8848D0F93CC9}"/>
            </a:ext>
          </a:extLst>
        </xdr:cNvPr>
        <xdr:cNvSpPr txBox="1"/>
      </xdr:nvSpPr>
      <xdr:spPr>
        <a:xfrm>
          <a:off x="18982132" y="1785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35513</xdr:rowOff>
    </xdr:from>
    <xdr:ext cx="469744" cy="259045"/>
    <xdr:sp macro="" textlink="">
      <xdr:nvSpPr>
        <xdr:cNvPr id="848" name="n_2mainValue【公民館】&#10;一人当たり面積">
          <a:extLst>
            <a:ext uri="{FF2B5EF4-FFF2-40B4-BE49-F238E27FC236}">
              <a16:creationId xmlns:a16="http://schemas.microsoft.com/office/drawing/2014/main" id="{312892F9-8E3B-4F12-8B7E-FFFB0D4C26AB}"/>
            </a:ext>
          </a:extLst>
        </xdr:cNvPr>
        <xdr:cNvSpPr txBox="1"/>
      </xdr:nvSpPr>
      <xdr:spPr>
        <a:xfrm>
          <a:off x="18182032" y="1786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849" name="n_3mainValue【公民館】&#10;一人当たり面積">
          <a:extLst>
            <a:ext uri="{FF2B5EF4-FFF2-40B4-BE49-F238E27FC236}">
              <a16:creationId xmlns:a16="http://schemas.microsoft.com/office/drawing/2014/main" id="{7954C811-9CD7-4E78-A9A3-784AEFA6378A}"/>
            </a:ext>
          </a:extLst>
        </xdr:cNvPr>
        <xdr:cNvSpPr txBox="1"/>
      </xdr:nvSpPr>
      <xdr:spPr>
        <a:xfrm>
          <a:off x="17384472" y="178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50944</xdr:rowOff>
    </xdr:from>
    <xdr:ext cx="469744" cy="259045"/>
    <xdr:sp macro="" textlink="">
      <xdr:nvSpPr>
        <xdr:cNvPr id="850" name="n_4mainValue【公民館】&#10;一人当たり面積">
          <a:extLst>
            <a:ext uri="{FF2B5EF4-FFF2-40B4-BE49-F238E27FC236}">
              <a16:creationId xmlns:a16="http://schemas.microsoft.com/office/drawing/2014/main" id="{5A48071A-68F6-4F54-A1AB-B1AB0D97E3DE}"/>
            </a:ext>
          </a:extLst>
        </xdr:cNvPr>
        <xdr:cNvSpPr txBox="1"/>
      </xdr:nvSpPr>
      <xdr:spPr>
        <a:xfrm>
          <a:off x="16588817" y="1788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62D1744D-A98C-4C9C-8DEC-7B65C76B2C4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49907284-1EE0-4A39-9854-EC4050697589}"/>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B156C481-82DD-4C88-9F5A-C3A38167B2E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当町の有形固定資産減価償却率は</a:t>
          </a:r>
          <a:r>
            <a:rPr kumimoji="1" lang="en-US" altLang="ja-JP" sz="1300">
              <a:latin typeface="ＭＳ Ｐゴシック" panose="020B0600070205080204" pitchFamily="50" charset="-128"/>
              <a:ea typeface="ＭＳ Ｐゴシック" panose="020B0600070205080204" pitchFamily="50" charset="-128"/>
            </a:rPr>
            <a:t>64.7</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67.2</a:t>
          </a:r>
          <a:r>
            <a:rPr kumimoji="1" lang="ja-JP" altLang="en-US" sz="1300">
              <a:latin typeface="ＭＳ Ｐゴシック" panose="020B0600070205080204" pitchFamily="50" charset="-128"/>
              <a:ea typeface="ＭＳ Ｐゴシック" panose="020B0600070205080204" pitchFamily="50" charset="-128"/>
            </a:rPr>
            <a:t>％を下回ったが、県平均と比較して高い状況で、施設全般にわたり老朽化が進んでいる状況であることを示している。</a:t>
          </a:r>
        </a:p>
        <a:p>
          <a:r>
            <a:rPr kumimoji="1" lang="ja-JP" altLang="en-US" sz="1300">
              <a:latin typeface="ＭＳ Ｐゴシック" panose="020B0600070205080204" pitchFamily="50" charset="-128"/>
              <a:ea typeface="ＭＳ Ｐゴシック" panose="020B0600070205080204" pitchFamily="50" charset="-128"/>
            </a:rPr>
            <a:t>　当町の公共施設整備は、昭和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年代後半から集中的に行われた経緯があるため、現在はそれらの公共施設が一斉に更新時期を迎えつつある状況となっている。</a:t>
          </a:r>
        </a:p>
        <a:p>
          <a:r>
            <a:rPr kumimoji="1" lang="ja-JP" altLang="en-US" sz="1300">
              <a:latin typeface="ＭＳ Ｐゴシック" panose="020B0600070205080204" pitchFamily="50" charset="-128"/>
              <a:ea typeface="ＭＳ Ｐゴシック" panose="020B0600070205080204" pitchFamily="50" charset="-128"/>
            </a:rPr>
            <a:t>　老朽化施設の更新整備にあたっては、住民ニーズ等の的確な把握と、時代に即した公共施設の在り方を十分に検討の上進めることが重要であり、施設区分ごとに複合化及び集約化を図るとともに、施設の長寿命化など適切な対策を講じ、公共施設の整備及び維持管理に係る総コストの抑制に努めることが重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17D7AF-5296-457C-9A63-B15C1A38E60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9C2700F-8F3F-42D0-895F-642DF274A066}"/>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5D6FA7-8B55-454C-BA8F-D242CCD22D9A}"/>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F3E96DB-D79D-49B8-AB43-2902F02B575D}"/>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6946ED-7AF4-4BE9-8763-BC89767A2981}"/>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35A7FD-A9D2-4169-AB74-779090CC4EA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198A9B-B1CC-4925-A04B-7147A2A48E55}"/>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A8E1ECF-3A50-4935-8032-45D2943C4801}"/>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7AD0D7-C23C-48F5-95FA-40AC430AFD62}"/>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BCD86D-9FC8-4755-9E1C-2F7154288AF9}"/>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5,405
434.96
8,510,242
8,251,324
152,869
4,325,429
11,494,663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113617-F71F-4306-93F6-12C72F59EF5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E0573F-DB6E-4C00-95D5-8F86D6DC7D7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7BA177-D84F-4F91-B096-6CD24FA5205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4CFD43-5881-4038-9834-0D1E7F293CE8}"/>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A18B8C-0C0C-4ABB-82F9-D063C000ED89}"/>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27D820-349C-4203-B8C4-C59BF9CCED10}"/>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043B36-F10D-43DC-8F7D-5EA2AD2D520F}"/>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713F0E-E323-4369-9C65-FE82E08E04C3}"/>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7AD24E-881A-401C-8ADC-41DA2BCE4FF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9BF93F-0BAC-4F31-8365-BF51627C1F77}"/>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1CD43F-0364-4E44-AA55-C3557205AAC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77521D-3C74-40DD-90F6-6E43EDE1BF8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74928F9-7672-4509-BE7F-7FB20F41929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DA6A6D-80D8-4FD5-841E-B9F7D0556A8B}"/>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DF266F-391B-49FD-9E06-4B42999CD15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861AC2-3A4F-423F-8F23-A9167C17D5AF}"/>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F812BA-0030-48F3-88D2-0A867AF077E7}"/>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42538D-C89A-40BE-A84F-3B2F04569E82}"/>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DA97821-90D4-4519-BDD4-75F6753208E1}"/>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8B4884-CAAB-4461-832F-580747D918BC}"/>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2ACC4F-30D7-4092-8273-46EF28E80049}"/>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F49AF3-209C-476C-958A-907549387EAF}"/>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A48D1A-B4B1-4955-9648-061715FC08B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C5F5795-FCEF-4FB9-A13A-CAF7ED0845F2}"/>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E9A5BB-6A6A-485F-A132-A4CD1F5A2CA3}"/>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F1FC796-B3BF-44A3-A143-CFC1E5E73FA9}"/>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054980C-B455-440C-A31B-C63DD960B4B1}"/>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02D000-E203-4D0F-97D1-F1B237505873}"/>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C50DC7-C96B-4E2A-A75A-A8BFDA8547BA}"/>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3B6FA37-01AD-402F-A1AC-6C33B7D95712}"/>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40F3A18-1F6D-4444-88F1-785CF6CAC02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0D098BF-E0C8-4C72-940A-81A8AC229BD0}"/>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7828B93-C39D-41D0-BA2E-4B16237D082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831FD3A-A486-4C1A-A116-D70F474A80DD}"/>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A532449-414D-4802-A092-E2FE612761AC}"/>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72BFCC6-1747-4501-BF4E-532E7BEA71B0}"/>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CCC427B-97CF-4DCE-A71D-CEC95CF991C3}"/>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CC374FD-EB94-4BE5-9B92-EB7CE37B0E38}"/>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CCFB891-7E96-45FD-B151-618C2B5F6C1C}"/>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FB8AB2B-649D-488E-ADDB-86E783684E18}"/>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B343C92-8B8C-405C-AA26-4C0B6EA40EF4}"/>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A8C463C-4FEE-4AAB-9A36-99FB94C784DF}"/>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CA2EB6D-3286-4663-9FBC-B8D05AA9800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191C3CD-5177-4485-89BA-D1FFF159B345}"/>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6B8B564-BE83-47E2-98DE-64C299D65FB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6BFFD97-7ADE-4544-A989-113968A8BE09}"/>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C0BBEEA-980B-4B8B-8F7B-0AA047D729F5}"/>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41901B2-6603-42DA-8338-69376B49A5A4}"/>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584894E9-94FE-47A0-9F58-2F4E6BC2E211}"/>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DCBA465C-543B-40A9-B848-9D8FD38204E1}"/>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6BE5647-E09A-4A0D-A9A8-0DDE4CE490E4}"/>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9F18D88-12EE-463C-80BA-1D90577EC304}"/>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5716A1A-5459-4EB9-B8E8-1463CF2878AD}"/>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9EB825A-3DA3-4F2F-A29A-0B62CFAD94BE}"/>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A2242F2-4A70-4E90-92B2-3A5784D47F73}"/>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CBED4456-048B-4341-A1B6-0881744DF635}"/>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52A4A18-C635-4993-BC1B-4C267467FA9B}"/>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FF59D3D-B38B-489D-AF5A-4F812031BA38}"/>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843E288-E12E-415A-9323-333AE2F9C211}"/>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136E9509-03DF-48A0-8B80-EB36AEC97417}"/>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B1E5D2DB-411A-4770-A223-38B51BE449A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D5707702-3362-4D46-8EEF-581F15508A86}"/>
            </a:ext>
          </a:extLst>
        </xdr:cNvPr>
        <xdr:cNvCxnSpPr/>
      </xdr:nvCxnSpPr>
      <xdr:spPr>
        <a:xfrm flipV="1">
          <a:off x="4173855" y="944499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7738526B-62AD-45BD-B37D-20F8EAB541D7}"/>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B0AF1436-ED32-430D-889E-869A75E29A6C}"/>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2545F2B-3F21-47FD-87A5-04445707E739}"/>
            </a:ext>
          </a:extLst>
        </xdr:cNvPr>
        <xdr:cNvSpPr txBox="1"/>
      </xdr:nvSpPr>
      <xdr:spPr>
        <a:xfrm>
          <a:off x="421259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44B38929-0694-44BF-95A7-1B27E5797532}"/>
            </a:ext>
          </a:extLst>
        </xdr:cNvPr>
        <xdr:cNvCxnSpPr/>
      </xdr:nvCxnSpPr>
      <xdr:spPr>
        <a:xfrm>
          <a:off x="411226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08ED205-3BC0-4D06-BEA2-A1D40410F97C}"/>
            </a:ext>
          </a:extLst>
        </xdr:cNvPr>
        <xdr:cNvSpPr txBox="1"/>
      </xdr:nvSpPr>
      <xdr:spPr>
        <a:xfrm>
          <a:off x="421259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BCDA744B-47EC-4C9E-BDB8-5C8B41B8225F}"/>
            </a:ext>
          </a:extLst>
        </xdr:cNvPr>
        <xdr:cNvSpPr/>
      </xdr:nvSpPr>
      <xdr:spPr>
        <a:xfrm>
          <a:off x="4131310" y="104019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0912C3E5-5A35-4364-8F55-66F4567982AA}"/>
            </a:ext>
          </a:extLst>
        </xdr:cNvPr>
        <xdr:cNvSpPr/>
      </xdr:nvSpPr>
      <xdr:spPr>
        <a:xfrm>
          <a:off x="3388360" y="104476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DB9599BE-24D1-45A6-BB5A-BFDEF5E03106}"/>
            </a:ext>
          </a:extLst>
        </xdr:cNvPr>
        <xdr:cNvSpPr/>
      </xdr:nvSpPr>
      <xdr:spPr>
        <a:xfrm>
          <a:off x="2571750" y="10409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5C3A2CB3-C8EA-45D5-A096-339EA008ED90}"/>
            </a:ext>
          </a:extLst>
        </xdr:cNvPr>
        <xdr:cNvSpPr/>
      </xdr:nvSpPr>
      <xdr:spPr>
        <a:xfrm>
          <a:off x="1774190" y="1036955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C4E7B027-F8DE-42E6-B907-AB99DB95223F}"/>
            </a:ext>
          </a:extLst>
        </xdr:cNvPr>
        <xdr:cNvSpPr/>
      </xdr:nvSpPr>
      <xdr:spPr>
        <a:xfrm>
          <a:off x="988060" y="1029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A2AF491-F560-400E-913B-84F585C3AD77}"/>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C594EF7-D924-4AC1-B1E2-4C046D50C8F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7DAAC08-3130-463A-BE6F-70119726449C}"/>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09B4244-0894-4941-8B67-6FCC6A3DEB5B}"/>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EB01C07-4F51-46A5-A19A-38B0CFE87033}"/>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89" name="楕円 88">
          <a:extLst>
            <a:ext uri="{FF2B5EF4-FFF2-40B4-BE49-F238E27FC236}">
              <a16:creationId xmlns:a16="http://schemas.microsoft.com/office/drawing/2014/main" id="{73A6F1F7-5304-4598-AE7D-51A31317EBF6}"/>
            </a:ext>
          </a:extLst>
        </xdr:cNvPr>
        <xdr:cNvSpPr/>
      </xdr:nvSpPr>
      <xdr:spPr>
        <a:xfrm>
          <a:off x="4131310" y="103543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92092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E0B2A712-F772-40AC-8E6C-20A02C9D3DCD}"/>
            </a:ext>
          </a:extLst>
        </xdr:cNvPr>
        <xdr:cNvSpPr txBox="1"/>
      </xdr:nvSpPr>
      <xdr:spPr>
        <a:xfrm>
          <a:off x="4212590"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141605</xdr:rowOff>
    </xdr:from>
    <xdr:to>
      <xdr:col>20</xdr:col>
      <xdr:colOff>38100</xdr:colOff>
      <xdr:row>64</xdr:row>
      <xdr:rowOff>71755</xdr:rowOff>
    </xdr:to>
    <xdr:sp macro="" textlink="">
      <xdr:nvSpPr>
        <xdr:cNvPr id="91" name="楕円 90">
          <a:extLst>
            <a:ext uri="{FF2B5EF4-FFF2-40B4-BE49-F238E27FC236}">
              <a16:creationId xmlns:a16="http://schemas.microsoft.com/office/drawing/2014/main" id="{6D996F50-3597-4A3B-B362-6F7E7C28FDA3}"/>
            </a:ext>
          </a:extLst>
        </xdr:cNvPr>
        <xdr:cNvSpPr/>
      </xdr:nvSpPr>
      <xdr:spPr>
        <a:xfrm>
          <a:off x="3388360" y="109410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120015</xdr:rowOff>
    </xdr:from>
    <xdr:to>
      <xdr:col>24</xdr:col>
      <xdr:colOff>63500</xdr:colOff>
      <xdr:row>64</xdr:row>
      <xdr:rowOff>20955</xdr:rowOff>
    </xdr:to>
    <xdr:cxnSp macro="">
      <xdr:nvCxnSpPr>
        <xdr:cNvPr id="92" name="直線コネクタ 91">
          <a:extLst>
            <a:ext uri="{FF2B5EF4-FFF2-40B4-BE49-F238E27FC236}">
              <a16:creationId xmlns:a16="http://schemas.microsoft.com/office/drawing/2014/main" id="{B35AF531-E856-46A1-AD72-16FC1AFC939B}"/>
            </a:ext>
          </a:extLst>
        </xdr:cNvPr>
        <xdr:cNvCxnSpPr/>
      </xdr:nvCxnSpPr>
      <xdr:spPr>
        <a:xfrm flipV="1">
          <a:off x="3431540" y="10408920"/>
          <a:ext cx="742950" cy="58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101600</xdr:rowOff>
    </xdr:from>
    <xdr:to>
      <xdr:col>15</xdr:col>
      <xdr:colOff>101600</xdr:colOff>
      <xdr:row>64</xdr:row>
      <xdr:rowOff>31750</xdr:rowOff>
    </xdr:to>
    <xdr:sp macro="" textlink="">
      <xdr:nvSpPr>
        <xdr:cNvPr id="93" name="楕円 92">
          <a:extLst>
            <a:ext uri="{FF2B5EF4-FFF2-40B4-BE49-F238E27FC236}">
              <a16:creationId xmlns:a16="http://schemas.microsoft.com/office/drawing/2014/main" id="{D7963E4F-E963-483F-A341-F0BAFD0F261E}"/>
            </a:ext>
          </a:extLst>
        </xdr:cNvPr>
        <xdr:cNvSpPr/>
      </xdr:nvSpPr>
      <xdr:spPr>
        <a:xfrm>
          <a:off x="2571750" y="108991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152400</xdr:rowOff>
    </xdr:from>
    <xdr:to>
      <xdr:col>19</xdr:col>
      <xdr:colOff>177800</xdr:colOff>
      <xdr:row>64</xdr:row>
      <xdr:rowOff>20955</xdr:rowOff>
    </xdr:to>
    <xdr:cxnSp macro="">
      <xdr:nvCxnSpPr>
        <xdr:cNvPr id="94" name="直線コネクタ 93">
          <a:extLst>
            <a:ext uri="{FF2B5EF4-FFF2-40B4-BE49-F238E27FC236}">
              <a16:creationId xmlns:a16="http://schemas.microsoft.com/office/drawing/2014/main" id="{DA417A59-A536-4B63-BA9A-E5BDB610CC02}"/>
            </a:ext>
          </a:extLst>
        </xdr:cNvPr>
        <xdr:cNvCxnSpPr/>
      </xdr:nvCxnSpPr>
      <xdr:spPr>
        <a:xfrm>
          <a:off x="2626360" y="10953750"/>
          <a:ext cx="80518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63500</xdr:rowOff>
    </xdr:from>
    <xdr:to>
      <xdr:col>10</xdr:col>
      <xdr:colOff>165100</xdr:colOff>
      <xdr:row>63</xdr:row>
      <xdr:rowOff>165100</xdr:rowOff>
    </xdr:to>
    <xdr:sp macro="" textlink="">
      <xdr:nvSpPr>
        <xdr:cNvPr id="95" name="楕円 94">
          <a:extLst>
            <a:ext uri="{FF2B5EF4-FFF2-40B4-BE49-F238E27FC236}">
              <a16:creationId xmlns:a16="http://schemas.microsoft.com/office/drawing/2014/main" id="{837BDCFB-8956-4F31-9BAF-08C473E68353}"/>
            </a:ext>
          </a:extLst>
        </xdr:cNvPr>
        <xdr:cNvSpPr/>
      </xdr:nvSpPr>
      <xdr:spPr>
        <a:xfrm>
          <a:off x="1774190" y="108610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114300</xdr:rowOff>
    </xdr:from>
    <xdr:to>
      <xdr:col>15</xdr:col>
      <xdr:colOff>50800</xdr:colOff>
      <xdr:row>63</xdr:row>
      <xdr:rowOff>152400</xdr:rowOff>
    </xdr:to>
    <xdr:cxnSp macro="">
      <xdr:nvCxnSpPr>
        <xdr:cNvPr id="96" name="直線コネクタ 95">
          <a:extLst>
            <a:ext uri="{FF2B5EF4-FFF2-40B4-BE49-F238E27FC236}">
              <a16:creationId xmlns:a16="http://schemas.microsoft.com/office/drawing/2014/main" id="{40F81A0A-4674-4890-B7E2-712B2C1FC20F}"/>
            </a:ext>
          </a:extLst>
        </xdr:cNvPr>
        <xdr:cNvCxnSpPr/>
      </xdr:nvCxnSpPr>
      <xdr:spPr>
        <a:xfrm>
          <a:off x="1828800" y="1091565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25400</xdr:rowOff>
    </xdr:from>
    <xdr:to>
      <xdr:col>6</xdr:col>
      <xdr:colOff>38100</xdr:colOff>
      <xdr:row>63</xdr:row>
      <xdr:rowOff>127000</xdr:rowOff>
    </xdr:to>
    <xdr:sp macro="" textlink="">
      <xdr:nvSpPr>
        <xdr:cNvPr id="97" name="楕円 96">
          <a:extLst>
            <a:ext uri="{FF2B5EF4-FFF2-40B4-BE49-F238E27FC236}">
              <a16:creationId xmlns:a16="http://schemas.microsoft.com/office/drawing/2014/main" id="{8A5C104F-2413-4612-B258-2A1CB0E7D7B7}"/>
            </a:ext>
          </a:extLst>
        </xdr:cNvPr>
        <xdr:cNvSpPr/>
      </xdr:nvSpPr>
      <xdr:spPr>
        <a:xfrm>
          <a:off x="988060" y="108229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76200</xdr:rowOff>
    </xdr:from>
    <xdr:to>
      <xdr:col>10</xdr:col>
      <xdr:colOff>114300</xdr:colOff>
      <xdr:row>63</xdr:row>
      <xdr:rowOff>114300</xdr:rowOff>
    </xdr:to>
    <xdr:cxnSp macro="">
      <xdr:nvCxnSpPr>
        <xdr:cNvPr id="98" name="直線コネクタ 97">
          <a:extLst>
            <a:ext uri="{FF2B5EF4-FFF2-40B4-BE49-F238E27FC236}">
              <a16:creationId xmlns:a16="http://schemas.microsoft.com/office/drawing/2014/main" id="{90A7ECA3-5AD3-48EA-BEC5-C57DDD5BE7FE}"/>
            </a:ext>
          </a:extLst>
        </xdr:cNvPr>
        <xdr:cNvCxnSpPr/>
      </xdr:nvCxnSpPr>
      <xdr:spPr>
        <a:xfrm>
          <a:off x="1031240" y="1087755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3641BFB5-8B40-4445-B1DB-32DC899CBDC7}"/>
            </a:ext>
          </a:extLst>
        </xdr:cNvPr>
        <xdr:cNvSpPr txBox="1"/>
      </xdr:nvSpPr>
      <xdr:spPr>
        <a:xfrm>
          <a:off x="3239144" y="1021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13F8392C-EAA1-4A17-9E4E-DB7FC671D8EF}"/>
            </a:ext>
          </a:extLst>
        </xdr:cNvPr>
        <xdr:cNvSpPr txBox="1"/>
      </xdr:nvSpPr>
      <xdr:spPr>
        <a:xfrm>
          <a:off x="2439044"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6B2614F6-FB8D-4038-ACF9-1AAD17738DE1}"/>
            </a:ext>
          </a:extLst>
        </xdr:cNvPr>
        <xdr:cNvSpPr txBox="1"/>
      </xdr:nvSpPr>
      <xdr:spPr>
        <a:xfrm>
          <a:off x="164148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ED4683C6-D264-4C94-808E-CBB027BB7390}"/>
            </a:ext>
          </a:extLst>
        </xdr:cNvPr>
        <xdr:cNvSpPr txBox="1"/>
      </xdr:nvSpPr>
      <xdr:spPr>
        <a:xfrm>
          <a:off x="85535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62882</xdr:rowOff>
    </xdr:from>
    <xdr:ext cx="405111" cy="259045"/>
    <xdr:sp macro="" textlink="">
      <xdr:nvSpPr>
        <xdr:cNvPr id="103" name="n_1mainValue【体育館・プール】&#10;有形固定資産減価償却率">
          <a:extLst>
            <a:ext uri="{FF2B5EF4-FFF2-40B4-BE49-F238E27FC236}">
              <a16:creationId xmlns:a16="http://schemas.microsoft.com/office/drawing/2014/main" id="{76F7CB32-96A9-4707-A8B0-7BC763BFE054}"/>
            </a:ext>
          </a:extLst>
        </xdr:cNvPr>
        <xdr:cNvSpPr txBox="1"/>
      </xdr:nvSpPr>
      <xdr:spPr>
        <a:xfrm>
          <a:off x="3239144"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22877</xdr:rowOff>
    </xdr:from>
    <xdr:ext cx="405111" cy="259045"/>
    <xdr:sp macro="" textlink="">
      <xdr:nvSpPr>
        <xdr:cNvPr id="104" name="n_2mainValue【体育館・プール】&#10;有形固定資産減価償却率">
          <a:extLst>
            <a:ext uri="{FF2B5EF4-FFF2-40B4-BE49-F238E27FC236}">
              <a16:creationId xmlns:a16="http://schemas.microsoft.com/office/drawing/2014/main" id="{4C05E682-D6E2-430E-8FAC-588EC9F0FB36}"/>
            </a:ext>
          </a:extLst>
        </xdr:cNvPr>
        <xdr:cNvSpPr txBox="1"/>
      </xdr:nvSpPr>
      <xdr:spPr>
        <a:xfrm>
          <a:off x="24390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156227</xdr:rowOff>
    </xdr:from>
    <xdr:ext cx="405111" cy="259045"/>
    <xdr:sp macro="" textlink="">
      <xdr:nvSpPr>
        <xdr:cNvPr id="105" name="n_3mainValue【体育館・プール】&#10;有形固定資産減価償却率">
          <a:extLst>
            <a:ext uri="{FF2B5EF4-FFF2-40B4-BE49-F238E27FC236}">
              <a16:creationId xmlns:a16="http://schemas.microsoft.com/office/drawing/2014/main" id="{A1648891-66BF-45D3-9EE1-04933BC85AF5}"/>
            </a:ext>
          </a:extLst>
        </xdr:cNvPr>
        <xdr:cNvSpPr txBox="1"/>
      </xdr:nvSpPr>
      <xdr:spPr>
        <a:xfrm>
          <a:off x="164148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118127</xdr:rowOff>
    </xdr:from>
    <xdr:ext cx="405111" cy="259045"/>
    <xdr:sp macro="" textlink="">
      <xdr:nvSpPr>
        <xdr:cNvPr id="106" name="n_4mainValue【体育館・プール】&#10;有形固定資産減価償却率">
          <a:extLst>
            <a:ext uri="{FF2B5EF4-FFF2-40B4-BE49-F238E27FC236}">
              <a16:creationId xmlns:a16="http://schemas.microsoft.com/office/drawing/2014/main" id="{0D68B8FB-379E-45A0-982D-A535324D5D7E}"/>
            </a:ext>
          </a:extLst>
        </xdr:cNvPr>
        <xdr:cNvSpPr txBox="1"/>
      </xdr:nvSpPr>
      <xdr:spPr>
        <a:xfrm>
          <a:off x="85535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48126095-72D8-46BA-B654-202A1B14BD12}"/>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BC176E59-BBD1-4897-93EC-93B994A69856}"/>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18BD6932-6221-439D-A332-99F6D9F4F5B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7F5B4277-FDF7-4184-BFF6-69801BB50105}"/>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81D056C3-D676-4ED1-8061-07CB5C8859E3}"/>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053724A-C5FB-437D-AE6F-52CB49ECA9FA}"/>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8DAC6187-AC35-4149-A8C4-1A2FF165F3D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84B73CE-F9C8-42FB-8A7F-4264415928E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59DC0F0-C394-432D-904A-4222750DF9CF}"/>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01D61B2-F602-4D22-B581-38B1CF2E73F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BBDDE6C5-9632-47BF-BAB1-E4CE8621DBD2}"/>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AD9DD58A-03AF-425C-B318-17112DAC2B98}"/>
            </a:ext>
          </a:extLst>
        </xdr:cNvPr>
        <xdr:cNvSpPr txBox="1"/>
      </xdr:nvSpPr>
      <xdr:spPr>
        <a:xfrm>
          <a:off x="552722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60039F62-4765-466A-B140-C82D419A5916}"/>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BA1DE0AF-F462-4FF4-A093-012F0F1EC1F6}"/>
            </a:ext>
          </a:extLst>
        </xdr:cNvPr>
        <xdr:cNvSpPr txBox="1"/>
      </xdr:nvSpPr>
      <xdr:spPr>
        <a:xfrm>
          <a:off x="5527221"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F812BB15-FDA8-4E11-9B48-930812C35AA0}"/>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441173C7-140E-4765-B0E7-999246165EBB}"/>
            </a:ext>
          </a:extLst>
        </xdr:cNvPr>
        <xdr:cNvSpPr txBox="1"/>
      </xdr:nvSpPr>
      <xdr:spPr>
        <a:xfrm>
          <a:off x="5527221"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7AEA2543-A37C-4859-B352-296EE6240DAD}"/>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86BD3DA8-8436-4BDF-86F6-6E9ADA27F934}"/>
            </a:ext>
          </a:extLst>
        </xdr:cNvPr>
        <xdr:cNvSpPr txBox="1"/>
      </xdr:nvSpPr>
      <xdr:spPr>
        <a:xfrm>
          <a:off x="5527221"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20BBC3CD-9DE1-4536-BB56-65BA2AA08711}"/>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3972B30F-605C-405C-B708-E90A8C4FF88C}"/>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EBE31EDD-C25C-4CF2-9BF1-8EBA3175785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F9C16D06-23A5-4635-90C1-4E91A0FC9E7E}"/>
            </a:ext>
          </a:extLst>
        </xdr:cNvPr>
        <xdr:cNvCxnSpPr/>
      </xdr:nvCxnSpPr>
      <xdr:spPr>
        <a:xfrm flipV="1">
          <a:off x="9429115" y="9552356"/>
          <a:ext cx="0" cy="1416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63892D73-D1BE-409A-8EA3-9F80263724BA}"/>
            </a:ext>
          </a:extLst>
        </xdr:cNvPr>
        <xdr:cNvSpPr txBox="1"/>
      </xdr:nvSpPr>
      <xdr:spPr>
        <a:xfrm>
          <a:off x="9467850" y="1097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35D61455-EE40-49CF-8C30-678D526D569E}"/>
            </a:ext>
          </a:extLst>
        </xdr:cNvPr>
        <xdr:cNvCxnSpPr/>
      </xdr:nvCxnSpPr>
      <xdr:spPr>
        <a:xfrm>
          <a:off x="9356090" y="109692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4B6D4732-FFFA-4D45-BF88-1F08936D0E96}"/>
            </a:ext>
          </a:extLst>
        </xdr:cNvPr>
        <xdr:cNvSpPr txBox="1"/>
      </xdr:nvSpPr>
      <xdr:spPr>
        <a:xfrm>
          <a:off x="9467850" y="932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2A11B533-CBC3-491C-802D-BCE755D128CE}"/>
            </a:ext>
          </a:extLst>
        </xdr:cNvPr>
        <xdr:cNvCxnSpPr/>
      </xdr:nvCxnSpPr>
      <xdr:spPr>
        <a:xfrm>
          <a:off x="9356090" y="955235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7A95075E-626F-4DB2-AB86-1E0E9E086368}"/>
            </a:ext>
          </a:extLst>
        </xdr:cNvPr>
        <xdr:cNvSpPr txBox="1"/>
      </xdr:nvSpPr>
      <xdr:spPr>
        <a:xfrm>
          <a:off x="946785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F6E35B4A-7B99-4AB2-8D49-3F9E391977E0}"/>
            </a:ext>
          </a:extLst>
        </xdr:cNvPr>
        <xdr:cNvSpPr/>
      </xdr:nvSpPr>
      <xdr:spPr>
        <a:xfrm>
          <a:off x="9394190" y="10554564"/>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14FC0AD8-6AE5-4342-8762-0509F48B78B2}"/>
            </a:ext>
          </a:extLst>
        </xdr:cNvPr>
        <xdr:cNvSpPr/>
      </xdr:nvSpPr>
      <xdr:spPr>
        <a:xfrm>
          <a:off x="8632190" y="10578719"/>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0AC3C824-6004-4A30-9231-4945C17978D1}"/>
            </a:ext>
          </a:extLst>
        </xdr:cNvPr>
        <xdr:cNvSpPr/>
      </xdr:nvSpPr>
      <xdr:spPr>
        <a:xfrm>
          <a:off x="7846060" y="1059525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1CD49A35-2859-4E50-81E5-44FA68D2A77E}"/>
            </a:ext>
          </a:extLst>
        </xdr:cNvPr>
        <xdr:cNvSpPr/>
      </xdr:nvSpPr>
      <xdr:spPr>
        <a:xfrm>
          <a:off x="7029450" y="1058931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D798B7D6-356A-4E11-B6D2-739DDD50381B}"/>
            </a:ext>
          </a:extLst>
        </xdr:cNvPr>
        <xdr:cNvSpPr/>
      </xdr:nvSpPr>
      <xdr:spPr>
        <a:xfrm>
          <a:off x="6231890" y="1057087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C4CA050-0DA3-454D-B3FB-F8A3B22F693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D6C36AB9-AFF2-4912-8B44-5BDE497AB0D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3D9D72-4408-4BBC-A5C5-B1CA4905D3FE}"/>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E384A1F-BD7B-4CFF-ACCE-A44477A8744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94A5C27-0FAD-4A88-ACB0-AA5FB3CC7BF0}"/>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107391</xdr:rowOff>
    </xdr:from>
    <xdr:to>
      <xdr:col>55</xdr:col>
      <xdr:colOff>50800</xdr:colOff>
      <xdr:row>62</xdr:row>
      <xdr:rowOff>37541</xdr:rowOff>
    </xdr:to>
    <xdr:sp macro="" textlink="">
      <xdr:nvSpPr>
        <xdr:cNvPr id="144" name="楕円 143">
          <a:extLst>
            <a:ext uri="{FF2B5EF4-FFF2-40B4-BE49-F238E27FC236}">
              <a16:creationId xmlns:a16="http://schemas.microsoft.com/office/drawing/2014/main" id="{20681F8D-A530-4F9B-90A8-F64F24AA8EEF}"/>
            </a:ext>
          </a:extLst>
        </xdr:cNvPr>
        <xdr:cNvSpPr/>
      </xdr:nvSpPr>
      <xdr:spPr>
        <a:xfrm>
          <a:off x="9394190" y="1056393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85818</xdr:rowOff>
    </xdr:from>
    <xdr:ext cx="469744" cy="259045"/>
    <xdr:sp macro="" textlink="">
      <xdr:nvSpPr>
        <xdr:cNvPr id="145" name="【体育館・プール】&#10;一人当たり面積該当値テキスト">
          <a:extLst>
            <a:ext uri="{FF2B5EF4-FFF2-40B4-BE49-F238E27FC236}">
              <a16:creationId xmlns:a16="http://schemas.microsoft.com/office/drawing/2014/main" id="{A799CC39-CAF4-4357-9478-D1E36693A376}"/>
            </a:ext>
          </a:extLst>
        </xdr:cNvPr>
        <xdr:cNvSpPr txBox="1"/>
      </xdr:nvSpPr>
      <xdr:spPr>
        <a:xfrm>
          <a:off x="9467850" y="105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118821</xdr:rowOff>
    </xdr:from>
    <xdr:to>
      <xdr:col>50</xdr:col>
      <xdr:colOff>165100</xdr:colOff>
      <xdr:row>62</xdr:row>
      <xdr:rowOff>48971</xdr:rowOff>
    </xdr:to>
    <xdr:sp macro="" textlink="">
      <xdr:nvSpPr>
        <xdr:cNvPr id="146" name="楕円 145">
          <a:extLst>
            <a:ext uri="{FF2B5EF4-FFF2-40B4-BE49-F238E27FC236}">
              <a16:creationId xmlns:a16="http://schemas.microsoft.com/office/drawing/2014/main" id="{D65E22EA-4392-4008-BCA5-62FFEB6DF158}"/>
            </a:ext>
          </a:extLst>
        </xdr:cNvPr>
        <xdr:cNvSpPr/>
      </xdr:nvSpPr>
      <xdr:spPr>
        <a:xfrm>
          <a:off x="8632190" y="1057917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158191</xdr:rowOff>
    </xdr:from>
    <xdr:to>
      <xdr:col>55</xdr:col>
      <xdr:colOff>0</xdr:colOff>
      <xdr:row>61</xdr:row>
      <xdr:rowOff>169621</xdr:rowOff>
    </xdr:to>
    <xdr:cxnSp macro="">
      <xdr:nvCxnSpPr>
        <xdr:cNvPr id="147" name="直線コネクタ 146">
          <a:extLst>
            <a:ext uri="{FF2B5EF4-FFF2-40B4-BE49-F238E27FC236}">
              <a16:creationId xmlns:a16="http://schemas.microsoft.com/office/drawing/2014/main" id="{A8A86D14-FF43-4460-819B-0B17008664CC}"/>
            </a:ext>
          </a:extLst>
        </xdr:cNvPr>
        <xdr:cNvCxnSpPr/>
      </xdr:nvCxnSpPr>
      <xdr:spPr>
        <a:xfrm flipV="1">
          <a:off x="8686800" y="10618546"/>
          <a:ext cx="7429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127051</xdr:rowOff>
    </xdr:from>
    <xdr:to>
      <xdr:col>46</xdr:col>
      <xdr:colOff>38100</xdr:colOff>
      <xdr:row>62</xdr:row>
      <xdr:rowOff>57201</xdr:rowOff>
    </xdr:to>
    <xdr:sp macro="" textlink="">
      <xdr:nvSpPr>
        <xdr:cNvPr id="148" name="楕円 147">
          <a:extLst>
            <a:ext uri="{FF2B5EF4-FFF2-40B4-BE49-F238E27FC236}">
              <a16:creationId xmlns:a16="http://schemas.microsoft.com/office/drawing/2014/main" id="{42CE01D5-0B68-4111-BE77-111F1557F395}"/>
            </a:ext>
          </a:extLst>
        </xdr:cNvPr>
        <xdr:cNvSpPr/>
      </xdr:nvSpPr>
      <xdr:spPr>
        <a:xfrm>
          <a:off x="7846060" y="1058931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169621</xdr:rowOff>
    </xdr:from>
    <xdr:to>
      <xdr:col>50</xdr:col>
      <xdr:colOff>114300</xdr:colOff>
      <xdr:row>62</xdr:row>
      <xdr:rowOff>6401</xdr:rowOff>
    </xdr:to>
    <xdr:cxnSp macro="">
      <xdr:nvCxnSpPr>
        <xdr:cNvPr id="149" name="直線コネクタ 148">
          <a:extLst>
            <a:ext uri="{FF2B5EF4-FFF2-40B4-BE49-F238E27FC236}">
              <a16:creationId xmlns:a16="http://schemas.microsoft.com/office/drawing/2014/main" id="{9727BC49-00DD-4BAA-81A1-D4246D3F7191}"/>
            </a:ext>
          </a:extLst>
        </xdr:cNvPr>
        <xdr:cNvCxnSpPr/>
      </xdr:nvCxnSpPr>
      <xdr:spPr>
        <a:xfrm flipV="1">
          <a:off x="7889240" y="10631881"/>
          <a:ext cx="79756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134366</xdr:rowOff>
    </xdr:from>
    <xdr:to>
      <xdr:col>41</xdr:col>
      <xdr:colOff>101600</xdr:colOff>
      <xdr:row>62</xdr:row>
      <xdr:rowOff>64516</xdr:rowOff>
    </xdr:to>
    <xdr:sp macro="" textlink="">
      <xdr:nvSpPr>
        <xdr:cNvPr id="150" name="楕円 149">
          <a:extLst>
            <a:ext uri="{FF2B5EF4-FFF2-40B4-BE49-F238E27FC236}">
              <a16:creationId xmlns:a16="http://schemas.microsoft.com/office/drawing/2014/main" id="{CFE97E9F-5919-4134-8CB2-2DE9B61B6565}"/>
            </a:ext>
          </a:extLst>
        </xdr:cNvPr>
        <xdr:cNvSpPr/>
      </xdr:nvSpPr>
      <xdr:spPr>
        <a:xfrm>
          <a:off x="7029450" y="1058900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6401</xdr:rowOff>
    </xdr:from>
    <xdr:to>
      <xdr:col>45</xdr:col>
      <xdr:colOff>177800</xdr:colOff>
      <xdr:row>62</xdr:row>
      <xdr:rowOff>13716</xdr:rowOff>
    </xdr:to>
    <xdr:cxnSp macro="">
      <xdr:nvCxnSpPr>
        <xdr:cNvPr id="151" name="直線コネクタ 150">
          <a:extLst>
            <a:ext uri="{FF2B5EF4-FFF2-40B4-BE49-F238E27FC236}">
              <a16:creationId xmlns:a16="http://schemas.microsoft.com/office/drawing/2014/main" id="{9A70D035-E275-4CA5-881A-89FE2BCAD5B9}"/>
            </a:ext>
          </a:extLst>
        </xdr:cNvPr>
        <xdr:cNvCxnSpPr/>
      </xdr:nvCxnSpPr>
      <xdr:spPr>
        <a:xfrm flipV="1">
          <a:off x="7084060" y="10638206"/>
          <a:ext cx="80518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142139</xdr:rowOff>
    </xdr:from>
    <xdr:to>
      <xdr:col>36</xdr:col>
      <xdr:colOff>165100</xdr:colOff>
      <xdr:row>62</xdr:row>
      <xdr:rowOff>72289</xdr:rowOff>
    </xdr:to>
    <xdr:sp macro="" textlink="">
      <xdr:nvSpPr>
        <xdr:cNvPr id="152" name="楕円 151">
          <a:extLst>
            <a:ext uri="{FF2B5EF4-FFF2-40B4-BE49-F238E27FC236}">
              <a16:creationId xmlns:a16="http://schemas.microsoft.com/office/drawing/2014/main" id="{362B15A4-0AD5-4B03-A2E4-DECC4DD19A4D}"/>
            </a:ext>
          </a:extLst>
        </xdr:cNvPr>
        <xdr:cNvSpPr/>
      </xdr:nvSpPr>
      <xdr:spPr>
        <a:xfrm>
          <a:off x="6231890" y="1059868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13716</xdr:rowOff>
    </xdr:from>
    <xdr:to>
      <xdr:col>41</xdr:col>
      <xdr:colOff>50800</xdr:colOff>
      <xdr:row>62</xdr:row>
      <xdr:rowOff>21489</xdr:rowOff>
    </xdr:to>
    <xdr:cxnSp macro="">
      <xdr:nvCxnSpPr>
        <xdr:cNvPr id="153" name="直線コネクタ 152">
          <a:extLst>
            <a:ext uri="{FF2B5EF4-FFF2-40B4-BE49-F238E27FC236}">
              <a16:creationId xmlns:a16="http://schemas.microsoft.com/office/drawing/2014/main" id="{16173126-9517-4F0C-B6C0-A72FD8159B40}"/>
            </a:ext>
          </a:extLst>
        </xdr:cNvPr>
        <xdr:cNvCxnSpPr/>
      </xdr:nvCxnSpPr>
      <xdr:spPr>
        <a:xfrm flipV="1">
          <a:off x="6286500" y="10647426"/>
          <a:ext cx="79756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EB271720-9377-4D5A-BCBC-F99E73915B2C}"/>
            </a:ext>
          </a:extLst>
        </xdr:cNvPr>
        <xdr:cNvSpPr txBox="1"/>
      </xdr:nvSpPr>
      <xdr:spPr>
        <a:xfrm>
          <a:off x="8454467" y="103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155" name="n_2aveValue【体育館・プール】&#10;一人当たり面積">
          <a:extLst>
            <a:ext uri="{FF2B5EF4-FFF2-40B4-BE49-F238E27FC236}">
              <a16:creationId xmlns:a16="http://schemas.microsoft.com/office/drawing/2014/main" id="{D2378AB7-61EB-4429-9E6E-B2D74425654C}"/>
            </a:ext>
          </a:extLst>
        </xdr:cNvPr>
        <xdr:cNvSpPr txBox="1"/>
      </xdr:nvSpPr>
      <xdr:spPr>
        <a:xfrm>
          <a:off x="7673417" y="1068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6" name="n_3aveValue【体育館・プール】&#10;一人当たり面積">
          <a:extLst>
            <a:ext uri="{FF2B5EF4-FFF2-40B4-BE49-F238E27FC236}">
              <a16:creationId xmlns:a16="http://schemas.microsoft.com/office/drawing/2014/main" id="{75CD04BF-98BB-4982-8BB2-13357DBF2587}"/>
            </a:ext>
          </a:extLst>
        </xdr:cNvPr>
        <xdr:cNvSpPr txBox="1"/>
      </xdr:nvSpPr>
      <xdr:spPr>
        <a:xfrm>
          <a:off x="6866332"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57" name="n_4aveValue【体育館・プール】&#10;一人当たり面積">
          <a:extLst>
            <a:ext uri="{FF2B5EF4-FFF2-40B4-BE49-F238E27FC236}">
              <a16:creationId xmlns:a16="http://schemas.microsoft.com/office/drawing/2014/main" id="{51A8F21C-DE77-4D29-859B-CB0DD4F3C4E3}"/>
            </a:ext>
          </a:extLst>
        </xdr:cNvPr>
        <xdr:cNvSpPr txBox="1"/>
      </xdr:nvSpPr>
      <xdr:spPr>
        <a:xfrm>
          <a:off x="6068772" y="103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40098</xdr:rowOff>
    </xdr:from>
    <xdr:ext cx="469744" cy="259045"/>
    <xdr:sp macro="" textlink="">
      <xdr:nvSpPr>
        <xdr:cNvPr id="158" name="n_1mainValue【体育館・プール】&#10;一人当たり面積">
          <a:extLst>
            <a:ext uri="{FF2B5EF4-FFF2-40B4-BE49-F238E27FC236}">
              <a16:creationId xmlns:a16="http://schemas.microsoft.com/office/drawing/2014/main" id="{226F9E62-8970-413D-BE92-1DB77392C08E}"/>
            </a:ext>
          </a:extLst>
        </xdr:cNvPr>
        <xdr:cNvSpPr txBox="1"/>
      </xdr:nvSpPr>
      <xdr:spPr>
        <a:xfrm>
          <a:off x="8454467" y="1066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73728</xdr:rowOff>
    </xdr:from>
    <xdr:ext cx="469744" cy="259045"/>
    <xdr:sp macro="" textlink="">
      <xdr:nvSpPr>
        <xdr:cNvPr id="159" name="n_2mainValue【体育館・プール】&#10;一人当たり面積">
          <a:extLst>
            <a:ext uri="{FF2B5EF4-FFF2-40B4-BE49-F238E27FC236}">
              <a16:creationId xmlns:a16="http://schemas.microsoft.com/office/drawing/2014/main" id="{9E50A748-6D11-43BD-9A69-D3F061579EBB}"/>
            </a:ext>
          </a:extLst>
        </xdr:cNvPr>
        <xdr:cNvSpPr txBox="1"/>
      </xdr:nvSpPr>
      <xdr:spPr>
        <a:xfrm>
          <a:off x="767341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55643</xdr:rowOff>
    </xdr:from>
    <xdr:ext cx="469744" cy="259045"/>
    <xdr:sp macro="" textlink="">
      <xdr:nvSpPr>
        <xdr:cNvPr id="160" name="n_3mainValue【体育館・プール】&#10;一人当たり面積">
          <a:extLst>
            <a:ext uri="{FF2B5EF4-FFF2-40B4-BE49-F238E27FC236}">
              <a16:creationId xmlns:a16="http://schemas.microsoft.com/office/drawing/2014/main" id="{7D9970A3-ACDC-433A-A68D-8BF5D0EF2C71}"/>
            </a:ext>
          </a:extLst>
        </xdr:cNvPr>
        <xdr:cNvSpPr txBox="1"/>
      </xdr:nvSpPr>
      <xdr:spPr>
        <a:xfrm>
          <a:off x="6866332" y="1068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63416</xdr:rowOff>
    </xdr:from>
    <xdr:ext cx="469744" cy="259045"/>
    <xdr:sp macro="" textlink="">
      <xdr:nvSpPr>
        <xdr:cNvPr id="161" name="n_4mainValue【体育館・プール】&#10;一人当たり面積">
          <a:extLst>
            <a:ext uri="{FF2B5EF4-FFF2-40B4-BE49-F238E27FC236}">
              <a16:creationId xmlns:a16="http://schemas.microsoft.com/office/drawing/2014/main" id="{B2342952-BCE4-4E97-8196-DA43D76457B3}"/>
            </a:ext>
          </a:extLst>
        </xdr:cNvPr>
        <xdr:cNvSpPr txBox="1"/>
      </xdr:nvSpPr>
      <xdr:spPr>
        <a:xfrm>
          <a:off x="6068772" y="1068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1650B808-41E7-43AD-90FD-87CF2D4F80F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48F11BFA-1B9F-4618-9B52-DC7C43B7503C}"/>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68C2B7D4-F767-43D7-A3A0-8F157B1434E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1EC2FBA2-3F2C-4EE9-AFFF-C0CC74BF0F7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6FAA812E-DB89-4B7C-848C-53A0E0E369F8}"/>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2FF66DCB-85CD-4D92-93EE-AB7B8CC62CC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5D91322-8CA4-4F90-B2AE-22F2D7F1C345}"/>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907D5CCB-0C28-47CA-93DB-00E70E37089B}"/>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74B5AE78-FC57-4861-ABA1-0FE0E8170E53}"/>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85FCD6B2-E2E6-45BA-B1C6-B756C5B89655}"/>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4459C1A6-E9F9-404B-9D09-872855B8C10B}"/>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59288BD0-52C1-4A40-AAF3-7AFE2E5D8FCC}"/>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27F9217F-AAB2-4F2C-906A-A149DF658ED2}"/>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009BD3A1-C86A-460F-AE31-59DCFEDFD6E3}"/>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F37DFA46-8B2D-4586-A68D-57B739413A19}"/>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00AA5D9-B3FA-41F6-8A3B-AC5A8A34E88A}"/>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2815C6D0-3C31-49D1-953C-161CAAB4A808}"/>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1B67B704-0AEA-4C95-A6D7-283CFBC3A0EC}"/>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C3F2964-6A85-447E-9CF0-7E9E4D3E886E}"/>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C6D41BBC-A6EB-40FD-AA21-59294B9EA214}"/>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8A09B2D4-BEE1-43FF-8715-17B461EB4995}"/>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96981233-3249-4753-9879-3FDCA8DD2E4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8B3374F-4FA1-4CC5-BB96-A202280CC3A5}"/>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696BB70C-E6AB-478B-BD3B-5F5CF0B84975}"/>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4EBE1D7E-E76F-4E1C-9003-D77EC6E13726}"/>
            </a:ext>
          </a:extLst>
        </xdr:cNvPr>
        <xdr:cNvCxnSpPr/>
      </xdr:nvCxnSpPr>
      <xdr:spPr>
        <a:xfrm flipV="1">
          <a:off x="4173855" y="13394054"/>
          <a:ext cx="0" cy="146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361E3040-D03D-40E4-BC31-6A7689ED7423}"/>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AF9168B2-7D83-4019-9408-1F1AA88239AF}"/>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4E09413F-6C90-443E-873C-D5E909C5D0A0}"/>
            </a:ext>
          </a:extLst>
        </xdr:cNvPr>
        <xdr:cNvSpPr txBox="1"/>
      </xdr:nvSpPr>
      <xdr:spPr>
        <a:xfrm>
          <a:off x="4212590" y="13171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C0001A50-F0DE-419B-8241-36A7AA296A85}"/>
            </a:ext>
          </a:extLst>
        </xdr:cNvPr>
        <xdr:cNvCxnSpPr/>
      </xdr:nvCxnSpPr>
      <xdr:spPr>
        <a:xfrm>
          <a:off x="4112260" y="13394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2865DC1D-E591-4241-9002-36D012FC4990}"/>
            </a:ext>
          </a:extLst>
        </xdr:cNvPr>
        <xdr:cNvSpPr txBox="1"/>
      </xdr:nvSpPr>
      <xdr:spPr>
        <a:xfrm>
          <a:off x="4212590" y="13980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805B27C3-92A6-4270-80B0-710EDDC529FF}"/>
            </a:ext>
          </a:extLst>
        </xdr:cNvPr>
        <xdr:cNvSpPr/>
      </xdr:nvSpPr>
      <xdr:spPr>
        <a:xfrm>
          <a:off x="4131310" y="139985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E150EFAF-F67A-4D92-9874-35DB9DBA35CF}"/>
            </a:ext>
          </a:extLst>
        </xdr:cNvPr>
        <xdr:cNvSpPr/>
      </xdr:nvSpPr>
      <xdr:spPr>
        <a:xfrm>
          <a:off x="3388360" y="139890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5BB128A6-D6EE-4912-90BD-559886E0DA51}"/>
            </a:ext>
          </a:extLst>
        </xdr:cNvPr>
        <xdr:cNvSpPr/>
      </xdr:nvSpPr>
      <xdr:spPr>
        <a:xfrm>
          <a:off x="2571750" y="139890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841E95DF-C3FC-4835-A1CC-4DE88EAAAD4A}"/>
            </a:ext>
          </a:extLst>
        </xdr:cNvPr>
        <xdr:cNvSpPr/>
      </xdr:nvSpPr>
      <xdr:spPr>
        <a:xfrm>
          <a:off x="1774190" y="1394142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B8918280-EFC0-4426-8142-4F1BA0D298CD}"/>
            </a:ext>
          </a:extLst>
        </xdr:cNvPr>
        <xdr:cNvSpPr/>
      </xdr:nvSpPr>
      <xdr:spPr>
        <a:xfrm>
          <a:off x="988060" y="1390713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D74639E0-1643-4018-A171-02AB0B60C484}"/>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CFCC871D-9826-4ECD-B78F-1F0E8C267E03}"/>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D7F6BE68-579D-44F8-A2B9-88106406D6B9}"/>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F83C5D3-3B20-4DE2-8B6B-8E49533624C9}"/>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7F50412-2A28-495A-8ADF-3750516C6820}"/>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12064</xdr:rowOff>
    </xdr:from>
    <xdr:to>
      <xdr:col>24</xdr:col>
      <xdr:colOff>114300</xdr:colOff>
      <xdr:row>78</xdr:row>
      <xdr:rowOff>113664</xdr:rowOff>
    </xdr:to>
    <xdr:sp macro="" textlink="">
      <xdr:nvSpPr>
        <xdr:cNvPr id="202" name="楕円 201">
          <a:extLst>
            <a:ext uri="{FF2B5EF4-FFF2-40B4-BE49-F238E27FC236}">
              <a16:creationId xmlns:a16="http://schemas.microsoft.com/office/drawing/2014/main" id="{CDE378AF-3BDF-42CD-810F-317FBA44C4BC}"/>
            </a:ext>
          </a:extLst>
        </xdr:cNvPr>
        <xdr:cNvSpPr/>
      </xdr:nvSpPr>
      <xdr:spPr>
        <a:xfrm>
          <a:off x="4131310" y="1338897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98441</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1F037A55-EFAE-4BAA-B044-9E6D2B273DED}"/>
            </a:ext>
          </a:extLst>
        </xdr:cNvPr>
        <xdr:cNvSpPr txBox="1"/>
      </xdr:nvSpPr>
      <xdr:spPr>
        <a:xfrm>
          <a:off x="4212590" y="1329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97789</xdr:rowOff>
    </xdr:from>
    <xdr:to>
      <xdr:col>20</xdr:col>
      <xdr:colOff>38100</xdr:colOff>
      <xdr:row>78</xdr:row>
      <xdr:rowOff>27939</xdr:rowOff>
    </xdr:to>
    <xdr:sp macro="" textlink="">
      <xdr:nvSpPr>
        <xdr:cNvPr id="204" name="楕円 203">
          <a:extLst>
            <a:ext uri="{FF2B5EF4-FFF2-40B4-BE49-F238E27FC236}">
              <a16:creationId xmlns:a16="http://schemas.microsoft.com/office/drawing/2014/main" id="{FA11A2E8-AD6D-478E-B9C0-1A762DA259BA}"/>
            </a:ext>
          </a:extLst>
        </xdr:cNvPr>
        <xdr:cNvSpPr/>
      </xdr:nvSpPr>
      <xdr:spPr>
        <a:xfrm>
          <a:off x="3388360" y="132956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148589</xdr:rowOff>
    </xdr:from>
    <xdr:to>
      <xdr:col>24</xdr:col>
      <xdr:colOff>63500</xdr:colOff>
      <xdr:row>78</xdr:row>
      <xdr:rowOff>62864</xdr:rowOff>
    </xdr:to>
    <xdr:cxnSp macro="">
      <xdr:nvCxnSpPr>
        <xdr:cNvPr id="205" name="直線コネクタ 204">
          <a:extLst>
            <a:ext uri="{FF2B5EF4-FFF2-40B4-BE49-F238E27FC236}">
              <a16:creationId xmlns:a16="http://schemas.microsoft.com/office/drawing/2014/main" id="{2773C94E-BCF4-4B65-9E84-AA1ED7665A80}"/>
            </a:ext>
          </a:extLst>
        </xdr:cNvPr>
        <xdr:cNvCxnSpPr/>
      </xdr:nvCxnSpPr>
      <xdr:spPr>
        <a:xfrm>
          <a:off x="3431540" y="13348334"/>
          <a:ext cx="74295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69214</xdr:rowOff>
    </xdr:from>
    <xdr:to>
      <xdr:col>15</xdr:col>
      <xdr:colOff>101600</xdr:colOff>
      <xdr:row>78</xdr:row>
      <xdr:rowOff>170814</xdr:rowOff>
    </xdr:to>
    <xdr:sp macro="" textlink="">
      <xdr:nvSpPr>
        <xdr:cNvPr id="206" name="楕円 205">
          <a:extLst>
            <a:ext uri="{FF2B5EF4-FFF2-40B4-BE49-F238E27FC236}">
              <a16:creationId xmlns:a16="http://schemas.microsoft.com/office/drawing/2014/main" id="{C5693BBB-43B5-4D67-B0F6-6B53CFDBDA12}"/>
            </a:ext>
          </a:extLst>
        </xdr:cNvPr>
        <xdr:cNvSpPr/>
      </xdr:nvSpPr>
      <xdr:spPr>
        <a:xfrm>
          <a:off x="2571750" y="1344040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148589</xdr:rowOff>
    </xdr:from>
    <xdr:to>
      <xdr:col>19</xdr:col>
      <xdr:colOff>177800</xdr:colOff>
      <xdr:row>78</xdr:row>
      <xdr:rowOff>120014</xdr:rowOff>
    </xdr:to>
    <xdr:cxnSp macro="">
      <xdr:nvCxnSpPr>
        <xdr:cNvPr id="207" name="直線コネクタ 206">
          <a:extLst>
            <a:ext uri="{FF2B5EF4-FFF2-40B4-BE49-F238E27FC236}">
              <a16:creationId xmlns:a16="http://schemas.microsoft.com/office/drawing/2014/main" id="{CD7A819D-64BE-4831-B964-2E5A25B0DCB7}"/>
            </a:ext>
          </a:extLst>
        </xdr:cNvPr>
        <xdr:cNvCxnSpPr/>
      </xdr:nvCxnSpPr>
      <xdr:spPr>
        <a:xfrm flipV="1">
          <a:off x="2626360" y="13348334"/>
          <a:ext cx="80518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145414</xdr:rowOff>
    </xdr:from>
    <xdr:to>
      <xdr:col>10</xdr:col>
      <xdr:colOff>165100</xdr:colOff>
      <xdr:row>78</xdr:row>
      <xdr:rowOff>75564</xdr:rowOff>
    </xdr:to>
    <xdr:sp macro="" textlink="">
      <xdr:nvSpPr>
        <xdr:cNvPr id="208" name="楕円 207">
          <a:extLst>
            <a:ext uri="{FF2B5EF4-FFF2-40B4-BE49-F238E27FC236}">
              <a16:creationId xmlns:a16="http://schemas.microsoft.com/office/drawing/2014/main" id="{0DB6BE51-176D-42C1-A1F7-88F966DADCE3}"/>
            </a:ext>
          </a:extLst>
        </xdr:cNvPr>
        <xdr:cNvSpPr/>
      </xdr:nvSpPr>
      <xdr:spPr>
        <a:xfrm>
          <a:off x="1774190" y="1334515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24764</xdr:rowOff>
    </xdr:from>
    <xdr:to>
      <xdr:col>15</xdr:col>
      <xdr:colOff>50800</xdr:colOff>
      <xdr:row>78</xdr:row>
      <xdr:rowOff>120014</xdr:rowOff>
    </xdr:to>
    <xdr:cxnSp macro="">
      <xdr:nvCxnSpPr>
        <xdr:cNvPr id="209" name="直線コネクタ 208">
          <a:extLst>
            <a:ext uri="{FF2B5EF4-FFF2-40B4-BE49-F238E27FC236}">
              <a16:creationId xmlns:a16="http://schemas.microsoft.com/office/drawing/2014/main" id="{4CBC0AD8-6ECA-4075-B9B6-4A33D1144DDE}"/>
            </a:ext>
          </a:extLst>
        </xdr:cNvPr>
        <xdr:cNvCxnSpPr/>
      </xdr:nvCxnSpPr>
      <xdr:spPr>
        <a:xfrm>
          <a:off x="1828800" y="13394054"/>
          <a:ext cx="79756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48261</xdr:rowOff>
    </xdr:from>
    <xdr:to>
      <xdr:col>6</xdr:col>
      <xdr:colOff>38100</xdr:colOff>
      <xdr:row>77</xdr:row>
      <xdr:rowOff>149861</xdr:rowOff>
    </xdr:to>
    <xdr:sp macro="" textlink="">
      <xdr:nvSpPr>
        <xdr:cNvPr id="210" name="楕円 209">
          <a:extLst>
            <a:ext uri="{FF2B5EF4-FFF2-40B4-BE49-F238E27FC236}">
              <a16:creationId xmlns:a16="http://schemas.microsoft.com/office/drawing/2014/main" id="{794CA1B3-3AD4-40A7-B9C9-B2755F49E297}"/>
            </a:ext>
          </a:extLst>
        </xdr:cNvPr>
        <xdr:cNvSpPr/>
      </xdr:nvSpPr>
      <xdr:spPr>
        <a:xfrm>
          <a:off x="988060" y="1325181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99061</xdr:rowOff>
    </xdr:from>
    <xdr:to>
      <xdr:col>10</xdr:col>
      <xdr:colOff>114300</xdr:colOff>
      <xdr:row>78</xdr:row>
      <xdr:rowOff>24764</xdr:rowOff>
    </xdr:to>
    <xdr:cxnSp macro="">
      <xdr:nvCxnSpPr>
        <xdr:cNvPr id="211" name="直線コネクタ 210">
          <a:extLst>
            <a:ext uri="{FF2B5EF4-FFF2-40B4-BE49-F238E27FC236}">
              <a16:creationId xmlns:a16="http://schemas.microsoft.com/office/drawing/2014/main" id="{1C49D3CA-6D24-4E53-B0DA-59761078595F}"/>
            </a:ext>
          </a:extLst>
        </xdr:cNvPr>
        <xdr:cNvCxnSpPr/>
      </xdr:nvCxnSpPr>
      <xdr:spPr>
        <a:xfrm>
          <a:off x="1031240" y="13296901"/>
          <a:ext cx="79756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212" name="n_1aveValue【福祉施設】&#10;有形固定資産減価償却率">
          <a:extLst>
            <a:ext uri="{FF2B5EF4-FFF2-40B4-BE49-F238E27FC236}">
              <a16:creationId xmlns:a16="http://schemas.microsoft.com/office/drawing/2014/main" id="{CB86FC57-9D8C-4BB6-B5F8-55DC4C2DB889}"/>
            </a:ext>
          </a:extLst>
        </xdr:cNvPr>
        <xdr:cNvSpPr txBox="1"/>
      </xdr:nvSpPr>
      <xdr:spPr>
        <a:xfrm>
          <a:off x="32391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213" name="n_2aveValue【福祉施設】&#10;有形固定資産減価償却率">
          <a:extLst>
            <a:ext uri="{FF2B5EF4-FFF2-40B4-BE49-F238E27FC236}">
              <a16:creationId xmlns:a16="http://schemas.microsoft.com/office/drawing/2014/main" id="{6BF6BA10-D383-44AE-A543-034B5A0C0C2B}"/>
            </a:ext>
          </a:extLst>
        </xdr:cNvPr>
        <xdr:cNvSpPr txBox="1"/>
      </xdr:nvSpPr>
      <xdr:spPr>
        <a:xfrm>
          <a:off x="2439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14" name="n_3aveValue【福祉施設】&#10;有形固定資産減価償却率">
          <a:extLst>
            <a:ext uri="{FF2B5EF4-FFF2-40B4-BE49-F238E27FC236}">
              <a16:creationId xmlns:a16="http://schemas.microsoft.com/office/drawing/2014/main" id="{2C03D112-E35F-48E0-98BB-1565C333070D}"/>
            </a:ext>
          </a:extLst>
        </xdr:cNvPr>
        <xdr:cNvSpPr txBox="1"/>
      </xdr:nvSpPr>
      <xdr:spPr>
        <a:xfrm>
          <a:off x="164148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215" name="n_4aveValue【福祉施設】&#10;有形固定資産減価償却率">
          <a:extLst>
            <a:ext uri="{FF2B5EF4-FFF2-40B4-BE49-F238E27FC236}">
              <a16:creationId xmlns:a16="http://schemas.microsoft.com/office/drawing/2014/main" id="{CE4C9768-DCA2-4733-8960-EC399A37521C}"/>
            </a:ext>
          </a:extLst>
        </xdr:cNvPr>
        <xdr:cNvSpPr txBox="1"/>
      </xdr:nvSpPr>
      <xdr:spPr>
        <a:xfrm>
          <a:off x="85535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44466</xdr:rowOff>
    </xdr:from>
    <xdr:ext cx="405111" cy="259045"/>
    <xdr:sp macro="" textlink="">
      <xdr:nvSpPr>
        <xdr:cNvPr id="216" name="n_1mainValue【福祉施設】&#10;有形固定資産減価償却率">
          <a:extLst>
            <a:ext uri="{FF2B5EF4-FFF2-40B4-BE49-F238E27FC236}">
              <a16:creationId xmlns:a16="http://schemas.microsoft.com/office/drawing/2014/main" id="{4AACB199-ACBB-488E-85F2-B5C3EF2AF09A}"/>
            </a:ext>
          </a:extLst>
        </xdr:cNvPr>
        <xdr:cNvSpPr txBox="1"/>
      </xdr:nvSpPr>
      <xdr:spPr>
        <a:xfrm>
          <a:off x="3239144" y="1307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15891</xdr:rowOff>
    </xdr:from>
    <xdr:ext cx="405111" cy="259045"/>
    <xdr:sp macro="" textlink="">
      <xdr:nvSpPr>
        <xdr:cNvPr id="217" name="n_2mainValue【福祉施設】&#10;有形固定資産減価償却率">
          <a:extLst>
            <a:ext uri="{FF2B5EF4-FFF2-40B4-BE49-F238E27FC236}">
              <a16:creationId xmlns:a16="http://schemas.microsoft.com/office/drawing/2014/main" id="{D33C27EE-AA6D-471D-821C-8552AE8EF8A8}"/>
            </a:ext>
          </a:extLst>
        </xdr:cNvPr>
        <xdr:cNvSpPr txBox="1"/>
      </xdr:nvSpPr>
      <xdr:spPr>
        <a:xfrm>
          <a:off x="2439044" y="1322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92091</xdr:rowOff>
    </xdr:from>
    <xdr:ext cx="405111" cy="259045"/>
    <xdr:sp macro="" textlink="">
      <xdr:nvSpPr>
        <xdr:cNvPr id="218" name="n_3mainValue【福祉施設】&#10;有形固定資産減価償却率">
          <a:extLst>
            <a:ext uri="{FF2B5EF4-FFF2-40B4-BE49-F238E27FC236}">
              <a16:creationId xmlns:a16="http://schemas.microsoft.com/office/drawing/2014/main" id="{A87C84F1-F110-4489-8B65-6EB985DFFBCF}"/>
            </a:ext>
          </a:extLst>
        </xdr:cNvPr>
        <xdr:cNvSpPr txBox="1"/>
      </xdr:nvSpPr>
      <xdr:spPr>
        <a:xfrm>
          <a:off x="1641484" y="1312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166388</xdr:rowOff>
    </xdr:from>
    <xdr:ext cx="405111" cy="259045"/>
    <xdr:sp macro="" textlink="">
      <xdr:nvSpPr>
        <xdr:cNvPr id="219" name="n_4mainValue【福祉施設】&#10;有形固定資産減価償却率">
          <a:extLst>
            <a:ext uri="{FF2B5EF4-FFF2-40B4-BE49-F238E27FC236}">
              <a16:creationId xmlns:a16="http://schemas.microsoft.com/office/drawing/2014/main" id="{1E7F18AE-92F2-43FB-88CE-72A665FE3A48}"/>
            </a:ext>
          </a:extLst>
        </xdr:cNvPr>
        <xdr:cNvSpPr txBox="1"/>
      </xdr:nvSpPr>
      <xdr:spPr>
        <a:xfrm>
          <a:off x="855354" y="13028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5F76758C-D5FD-4303-A82C-F0BF4D18A579}"/>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B70AD0FC-44C2-4E03-9C67-23ABA6F0AE5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75A7D355-9B74-405C-BA37-7851B3A65272}"/>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9F5E16E3-3B00-4A01-9795-A0AC803927E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7D8AA84C-D308-42B9-8168-6E27BB1CBD6C}"/>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3C6A7C10-B501-46B6-91D7-EFB05CB0CBDF}"/>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9436926-1D3D-40AD-87D6-49F27C292B75}"/>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70231CB3-D3DF-4C76-B5C7-A2A9BC924A85}"/>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A21BDC01-FBFE-469F-9CCF-B4D152B03447}"/>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29B4ABD1-30BC-46EC-9759-86733AC554E4}"/>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387DB8F1-AA32-4299-AFE6-D40EC6ABEEA4}"/>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9A954149-C885-432F-8CE4-35C56D75A6DA}"/>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6F6A28C9-71BF-4641-9369-31B32055B89E}"/>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025D984D-F8FD-4C06-A0B2-A0659F9E5A54}"/>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4C1066E3-A8CE-4385-9CD4-8ECA671CE2E4}"/>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2B9A85B4-7B7B-4788-B83B-EE1FFDE0DAB8}"/>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4631C54-6415-45FE-A29C-B04E93DAA773}"/>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C7EDC04F-0CAB-4BE8-A685-294529ABA59A}"/>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79DC91D4-9786-4CAD-A772-2AE959AE43D6}"/>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A99C26C8-E9C5-4472-AB69-A71BAFFB1853}"/>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56F471FA-E998-44E0-90C6-5567D8CA62DB}"/>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AE961A4B-07C3-4F52-A8C6-0587EAB1A22F}"/>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3B47E7B-08F9-40E8-847B-AE061C67ABA5}"/>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F65C3131-F4C0-4BF8-87E0-AA62DD55834E}"/>
            </a:ext>
          </a:extLst>
        </xdr:cNvPr>
        <xdr:cNvCxnSpPr/>
      </xdr:nvCxnSpPr>
      <xdr:spPr>
        <a:xfrm flipV="1">
          <a:off x="942911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0BB98734-43B2-4CF6-8A2B-DECA5A60DDF6}"/>
            </a:ext>
          </a:extLst>
        </xdr:cNvPr>
        <xdr:cNvSpPr txBox="1"/>
      </xdr:nvSpPr>
      <xdr:spPr>
        <a:xfrm>
          <a:off x="946785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9FA7B5A1-4F8A-452D-BC1F-6FE1404B2409}"/>
            </a:ext>
          </a:extLst>
        </xdr:cNvPr>
        <xdr:cNvCxnSpPr/>
      </xdr:nvCxnSpPr>
      <xdr:spPr>
        <a:xfrm>
          <a:off x="9356090" y="1485747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1AF74F99-CD52-4E50-9D06-50C01EFB7992}"/>
            </a:ext>
          </a:extLst>
        </xdr:cNvPr>
        <xdr:cNvSpPr txBox="1"/>
      </xdr:nvSpPr>
      <xdr:spPr>
        <a:xfrm>
          <a:off x="946785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881F0D36-8690-496F-9AC6-BB07CA7204CA}"/>
            </a:ext>
          </a:extLst>
        </xdr:cNvPr>
        <xdr:cNvCxnSpPr/>
      </xdr:nvCxnSpPr>
      <xdr:spPr>
        <a:xfrm>
          <a:off x="9356090" y="1358074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248" name="【福祉施設】&#10;一人当たり面積平均値テキスト">
          <a:extLst>
            <a:ext uri="{FF2B5EF4-FFF2-40B4-BE49-F238E27FC236}">
              <a16:creationId xmlns:a16="http://schemas.microsoft.com/office/drawing/2014/main" id="{6176A54A-4891-4391-9424-DB0B62F26485}"/>
            </a:ext>
          </a:extLst>
        </xdr:cNvPr>
        <xdr:cNvSpPr txBox="1"/>
      </xdr:nvSpPr>
      <xdr:spPr>
        <a:xfrm>
          <a:off x="9467850" y="1458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6AB06A39-20E8-42FF-90AD-286BCDF33706}"/>
            </a:ext>
          </a:extLst>
        </xdr:cNvPr>
        <xdr:cNvSpPr/>
      </xdr:nvSpPr>
      <xdr:spPr>
        <a:xfrm>
          <a:off x="9394190" y="14600174"/>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72DC2842-5965-4EF3-B5C8-12046102510D}"/>
            </a:ext>
          </a:extLst>
        </xdr:cNvPr>
        <xdr:cNvSpPr/>
      </xdr:nvSpPr>
      <xdr:spPr>
        <a:xfrm>
          <a:off x="8632190" y="1462836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51E6ED9C-CCFE-41CD-B6C4-03EC534C0ACC}"/>
            </a:ext>
          </a:extLst>
        </xdr:cNvPr>
        <xdr:cNvSpPr/>
      </xdr:nvSpPr>
      <xdr:spPr>
        <a:xfrm>
          <a:off x="7846060" y="1465198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7FC69B33-838E-4BF4-AFD5-1959AFC39C76}"/>
            </a:ext>
          </a:extLst>
        </xdr:cNvPr>
        <xdr:cNvSpPr/>
      </xdr:nvSpPr>
      <xdr:spPr>
        <a:xfrm>
          <a:off x="7029450" y="146672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A3303B11-9DD3-47A7-95C1-053356D2ABE4}"/>
            </a:ext>
          </a:extLst>
        </xdr:cNvPr>
        <xdr:cNvSpPr/>
      </xdr:nvSpPr>
      <xdr:spPr>
        <a:xfrm>
          <a:off x="6231890" y="1467561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773DB485-5338-4F05-9B29-D156851BC6EB}"/>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171E729-BDE2-460A-BF4F-DC45370085A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F4C309B-6642-42B8-9E7E-19C3C37CB5DE}"/>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87EDD49-16D3-4F45-873E-A6100B69834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9551585-83A7-4C49-987B-FA08D6A745D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5969</xdr:rowOff>
    </xdr:from>
    <xdr:to>
      <xdr:col>55</xdr:col>
      <xdr:colOff>50800</xdr:colOff>
      <xdr:row>85</xdr:row>
      <xdr:rowOff>107569</xdr:rowOff>
    </xdr:to>
    <xdr:sp macro="" textlink="">
      <xdr:nvSpPr>
        <xdr:cNvPr id="259" name="楕円 258">
          <a:extLst>
            <a:ext uri="{FF2B5EF4-FFF2-40B4-BE49-F238E27FC236}">
              <a16:creationId xmlns:a16="http://schemas.microsoft.com/office/drawing/2014/main" id="{3F1C6046-6A04-4492-B055-73257B8E985A}"/>
            </a:ext>
          </a:extLst>
        </xdr:cNvPr>
        <xdr:cNvSpPr/>
      </xdr:nvSpPr>
      <xdr:spPr>
        <a:xfrm>
          <a:off x="9394190" y="1458112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28846</xdr:rowOff>
    </xdr:from>
    <xdr:ext cx="469744" cy="259045"/>
    <xdr:sp macro="" textlink="">
      <xdr:nvSpPr>
        <xdr:cNvPr id="260" name="【福祉施設】&#10;一人当たり面積該当値テキスト">
          <a:extLst>
            <a:ext uri="{FF2B5EF4-FFF2-40B4-BE49-F238E27FC236}">
              <a16:creationId xmlns:a16="http://schemas.microsoft.com/office/drawing/2014/main" id="{E7606978-BE71-461C-914E-6186FDF3072F}"/>
            </a:ext>
          </a:extLst>
        </xdr:cNvPr>
        <xdr:cNvSpPr txBox="1"/>
      </xdr:nvSpPr>
      <xdr:spPr>
        <a:xfrm>
          <a:off x="9467850" y="1442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13208</xdr:rowOff>
    </xdr:from>
    <xdr:to>
      <xdr:col>50</xdr:col>
      <xdr:colOff>165100</xdr:colOff>
      <xdr:row>85</xdr:row>
      <xdr:rowOff>114808</xdr:rowOff>
    </xdr:to>
    <xdr:sp macro="" textlink="">
      <xdr:nvSpPr>
        <xdr:cNvPr id="261" name="楕円 260">
          <a:extLst>
            <a:ext uri="{FF2B5EF4-FFF2-40B4-BE49-F238E27FC236}">
              <a16:creationId xmlns:a16="http://schemas.microsoft.com/office/drawing/2014/main" id="{E81DCCB0-7BD6-428D-9D94-D1FADD8B4D0D}"/>
            </a:ext>
          </a:extLst>
        </xdr:cNvPr>
        <xdr:cNvSpPr/>
      </xdr:nvSpPr>
      <xdr:spPr>
        <a:xfrm>
          <a:off x="8632190" y="1459026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56769</xdr:rowOff>
    </xdr:from>
    <xdr:to>
      <xdr:col>55</xdr:col>
      <xdr:colOff>0</xdr:colOff>
      <xdr:row>85</xdr:row>
      <xdr:rowOff>64008</xdr:rowOff>
    </xdr:to>
    <xdr:cxnSp macro="">
      <xdr:nvCxnSpPr>
        <xdr:cNvPr id="262" name="直線コネクタ 261">
          <a:extLst>
            <a:ext uri="{FF2B5EF4-FFF2-40B4-BE49-F238E27FC236}">
              <a16:creationId xmlns:a16="http://schemas.microsoft.com/office/drawing/2014/main" id="{C6072E43-1ACD-4F0D-9F3E-65044D32FB65}"/>
            </a:ext>
          </a:extLst>
        </xdr:cNvPr>
        <xdr:cNvCxnSpPr/>
      </xdr:nvCxnSpPr>
      <xdr:spPr>
        <a:xfrm flipV="1">
          <a:off x="8686800" y="1463382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18542</xdr:rowOff>
    </xdr:from>
    <xdr:to>
      <xdr:col>46</xdr:col>
      <xdr:colOff>38100</xdr:colOff>
      <xdr:row>85</xdr:row>
      <xdr:rowOff>120142</xdr:rowOff>
    </xdr:to>
    <xdr:sp macro="" textlink="">
      <xdr:nvSpPr>
        <xdr:cNvPr id="263" name="楕円 262">
          <a:extLst>
            <a:ext uri="{FF2B5EF4-FFF2-40B4-BE49-F238E27FC236}">
              <a16:creationId xmlns:a16="http://schemas.microsoft.com/office/drawing/2014/main" id="{6CFAE2ED-0D7A-4E9C-9501-3A271F1DA8E5}"/>
            </a:ext>
          </a:extLst>
        </xdr:cNvPr>
        <xdr:cNvSpPr/>
      </xdr:nvSpPr>
      <xdr:spPr>
        <a:xfrm>
          <a:off x="7846060" y="1459560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64008</xdr:rowOff>
    </xdr:from>
    <xdr:to>
      <xdr:col>50</xdr:col>
      <xdr:colOff>114300</xdr:colOff>
      <xdr:row>85</xdr:row>
      <xdr:rowOff>69342</xdr:rowOff>
    </xdr:to>
    <xdr:cxnSp macro="">
      <xdr:nvCxnSpPr>
        <xdr:cNvPr id="264" name="直線コネクタ 263">
          <a:extLst>
            <a:ext uri="{FF2B5EF4-FFF2-40B4-BE49-F238E27FC236}">
              <a16:creationId xmlns:a16="http://schemas.microsoft.com/office/drawing/2014/main" id="{0CD38B03-14F0-49ED-8112-00DF3B2B2834}"/>
            </a:ext>
          </a:extLst>
        </xdr:cNvPr>
        <xdr:cNvCxnSpPr/>
      </xdr:nvCxnSpPr>
      <xdr:spPr>
        <a:xfrm flipV="1">
          <a:off x="7889240" y="14633448"/>
          <a:ext cx="79756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23495</xdr:rowOff>
    </xdr:from>
    <xdr:to>
      <xdr:col>41</xdr:col>
      <xdr:colOff>101600</xdr:colOff>
      <xdr:row>85</xdr:row>
      <xdr:rowOff>125095</xdr:rowOff>
    </xdr:to>
    <xdr:sp macro="" textlink="">
      <xdr:nvSpPr>
        <xdr:cNvPr id="265" name="楕円 264">
          <a:extLst>
            <a:ext uri="{FF2B5EF4-FFF2-40B4-BE49-F238E27FC236}">
              <a16:creationId xmlns:a16="http://schemas.microsoft.com/office/drawing/2014/main" id="{B6CDD1EB-C6AE-4457-9573-5FAF5CEBAB8F}"/>
            </a:ext>
          </a:extLst>
        </xdr:cNvPr>
        <xdr:cNvSpPr/>
      </xdr:nvSpPr>
      <xdr:spPr>
        <a:xfrm>
          <a:off x="7029450" y="145929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69342</xdr:rowOff>
    </xdr:from>
    <xdr:to>
      <xdr:col>45</xdr:col>
      <xdr:colOff>177800</xdr:colOff>
      <xdr:row>85</xdr:row>
      <xdr:rowOff>74295</xdr:rowOff>
    </xdr:to>
    <xdr:cxnSp macro="">
      <xdr:nvCxnSpPr>
        <xdr:cNvPr id="266" name="直線コネクタ 265">
          <a:extLst>
            <a:ext uri="{FF2B5EF4-FFF2-40B4-BE49-F238E27FC236}">
              <a16:creationId xmlns:a16="http://schemas.microsoft.com/office/drawing/2014/main" id="{41FE9BEF-6D20-4DF5-A6CA-DAEBB7E00348}"/>
            </a:ext>
          </a:extLst>
        </xdr:cNvPr>
        <xdr:cNvCxnSpPr/>
      </xdr:nvCxnSpPr>
      <xdr:spPr>
        <a:xfrm flipV="1">
          <a:off x="7084060" y="14640687"/>
          <a:ext cx="80518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28448</xdr:rowOff>
    </xdr:from>
    <xdr:to>
      <xdr:col>36</xdr:col>
      <xdr:colOff>165100</xdr:colOff>
      <xdr:row>85</xdr:row>
      <xdr:rowOff>130048</xdr:rowOff>
    </xdr:to>
    <xdr:sp macro="" textlink="">
      <xdr:nvSpPr>
        <xdr:cNvPr id="267" name="楕円 266">
          <a:extLst>
            <a:ext uri="{FF2B5EF4-FFF2-40B4-BE49-F238E27FC236}">
              <a16:creationId xmlns:a16="http://schemas.microsoft.com/office/drawing/2014/main" id="{157792CF-AAA2-4584-9170-A0D07C35078E}"/>
            </a:ext>
          </a:extLst>
        </xdr:cNvPr>
        <xdr:cNvSpPr/>
      </xdr:nvSpPr>
      <xdr:spPr>
        <a:xfrm>
          <a:off x="6231890" y="1459979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74295</xdr:rowOff>
    </xdr:from>
    <xdr:to>
      <xdr:col>41</xdr:col>
      <xdr:colOff>50800</xdr:colOff>
      <xdr:row>85</xdr:row>
      <xdr:rowOff>79248</xdr:rowOff>
    </xdr:to>
    <xdr:cxnSp macro="">
      <xdr:nvCxnSpPr>
        <xdr:cNvPr id="268" name="直線コネクタ 267">
          <a:extLst>
            <a:ext uri="{FF2B5EF4-FFF2-40B4-BE49-F238E27FC236}">
              <a16:creationId xmlns:a16="http://schemas.microsoft.com/office/drawing/2014/main" id="{D948FB10-C0DF-4007-A0C8-E3A57B842FAC}"/>
            </a:ext>
          </a:extLst>
        </xdr:cNvPr>
        <xdr:cNvCxnSpPr/>
      </xdr:nvCxnSpPr>
      <xdr:spPr>
        <a:xfrm flipV="1">
          <a:off x="6286500" y="14647545"/>
          <a:ext cx="79756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269" name="n_1aveValue【福祉施設】&#10;一人当たり面積">
          <a:extLst>
            <a:ext uri="{FF2B5EF4-FFF2-40B4-BE49-F238E27FC236}">
              <a16:creationId xmlns:a16="http://schemas.microsoft.com/office/drawing/2014/main" id="{7D57F94F-39A7-438A-B96F-D574F76D319F}"/>
            </a:ext>
          </a:extLst>
        </xdr:cNvPr>
        <xdr:cNvSpPr txBox="1"/>
      </xdr:nvSpPr>
      <xdr:spPr>
        <a:xfrm>
          <a:off x="8454467" y="1472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270" name="n_2aveValue【福祉施設】&#10;一人当たり面積">
          <a:extLst>
            <a:ext uri="{FF2B5EF4-FFF2-40B4-BE49-F238E27FC236}">
              <a16:creationId xmlns:a16="http://schemas.microsoft.com/office/drawing/2014/main" id="{3FD7D363-5EEB-4B27-B9DB-71DB12456E28}"/>
            </a:ext>
          </a:extLst>
        </xdr:cNvPr>
        <xdr:cNvSpPr txBox="1"/>
      </xdr:nvSpPr>
      <xdr:spPr>
        <a:xfrm>
          <a:off x="767341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271" name="n_3aveValue【福祉施設】&#10;一人当たり面積">
          <a:extLst>
            <a:ext uri="{FF2B5EF4-FFF2-40B4-BE49-F238E27FC236}">
              <a16:creationId xmlns:a16="http://schemas.microsoft.com/office/drawing/2014/main" id="{77CD09F2-AFDA-4864-9D62-EF11155D1DD2}"/>
            </a:ext>
          </a:extLst>
        </xdr:cNvPr>
        <xdr:cNvSpPr txBox="1"/>
      </xdr:nvSpPr>
      <xdr:spPr>
        <a:xfrm>
          <a:off x="6866332"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272" name="n_4aveValue【福祉施設】&#10;一人当たり面積">
          <a:extLst>
            <a:ext uri="{FF2B5EF4-FFF2-40B4-BE49-F238E27FC236}">
              <a16:creationId xmlns:a16="http://schemas.microsoft.com/office/drawing/2014/main" id="{FBDB79D6-5EA7-43BE-9CB1-BEBDEC82D75C}"/>
            </a:ext>
          </a:extLst>
        </xdr:cNvPr>
        <xdr:cNvSpPr txBox="1"/>
      </xdr:nvSpPr>
      <xdr:spPr>
        <a:xfrm>
          <a:off x="6068772"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131335</xdr:rowOff>
    </xdr:from>
    <xdr:ext cx="469744" cy="259045"/>
    <xdr:sp macro="" textlink="">
      <xdr:nvSpPr>
        <xdr:cNvPr id="273" name="n_1mainValue【福祉施設】&#10;一人当たり面積">
          <a:extLst>
            <a:ext uri="{FF2B5EF4-FFF2-40B4-BE49-F238E27FC236}">
              <a16:creationId xmlns:a16="http://schemas.microsoft.com/office/drawing/2014/main" id="{53139AD9-3F04-492B-A4A4-4F1CB195EE0A}"/>
            </a:ext>
          </a:extLst>
        </xdr:cNvPr>
        <xdr:cNvSpPr txBox="1"/>
      </xdr:nvSpPr>
      <xdr:spPr>
        <a:xfrm>
          <a:off x="8454467" y="1436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136669</xdr:rowOff>
    </xdr:from>
    <xdr:ext cx="469744" cy="259045"/>
    <xdr:sp macro="" textlink="">
      <xdr:nvSpPr>
        <xdr:cNvPr id="274" name="n_2mainValue【福祉施設】&#10;一人当たり面積">
          <a:extLst>
            <a:ext uri="{FF2B5EF4-FFF2-40B4-BE49-F238E27FC236}">
              <a16:creationId xmlns:a16="http://schemas.microsoft.com/office/drawing/2014/main" id="{4C7063A8-E9A4-4E50-8C60-F63B4E21E7D0}"/>
            </a:ext>
          </a:extLst>
        </xdr:cNvPr>
        <xdr:cNvSpPr txBox="1"/>
      </xdr:nvSpPr>
      <xdr:spPr>
        <a:xfrm>
          <a:off x="7673417" y="1436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141622</xdr:rowOff>
    </xdr:from>
    <xdr:ext cx="469744" cy="259045"/>
    <xdr:sp macro="" textlink="">
      <xdr:nvSpPr>
        <xdr:cNvPr id="275" name="n_3mainValue【福祉施設】&#10;一人当たり面積">
          <a:extLst>
            <a:ext uri="{FF2B5EF4-FFF2-40B4-BE49-F238E27FC236}">
              <a16:creationId xmlns:a16="http://schemas.microsoft.com/office/drawing/2014/main" id="{6C306BD0-BB9E-4C7F-A66B-B961DAB2AA4B}"/>
            </a:ext>
          </a:extLst>
        </xdr:cNvPr>
        <xdr:cNvSpPr txBox="1"/>
      </xdr:nvSpPr>
      <xdr:spPr>
        <a:xfrm>
          <a:off x="6866332" y="1437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146575</xdr:rowOff>
    </xdr:from>
    <xdr:ext cx="469744" cy="259045"/>
    <xdr:sp macro="" textlink="">
      <xdr:nvSpPr>
        <xdr:cNvPr id="276" name="n_4mainValue【福祉施設】&#10;一人当たり面積">
          <a:extLst>
            <a:ext uri="{FF2B5EF4-FFF2-40B4-BE49-F238E27FC236}">
              <a16:creationId xmlns:a16="http://schemas.microsoft.com/office/drawing/2014/main" id="{5B7467F4-FFA1-44EA-BAF5-294196D198B9}"/>
            </a:ext>
          </a:extLst>
        </xdr:cNvPr>
        <xdr:cNvSpPr txBox="1"/>
      </xdr:nvSpPr>
      <xdr:spPr>
        <a:xfrm>
          <a:off x="6068772" y="1437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330DE80C-B5CF-422B-8001-643CC54C8EC3}"/>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AF9DBC19-4F26-4508-A1E0-F4C257625DD2}"/>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C66CEEDC-FCE5-4C7D-AFE0-3CD24F32EDE7}"/>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E9254743-3D21-478F-AF5A-C3516C13ABFC}"/>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7B9B12ED-F727-40F7-88F3-36660B77352A}"/>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B4438A0B-894D-4255-A737-3D48EAF0E947}"/>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850A36BA-F742-468F-B9D2-67AF7B70C89C}"/>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5A2D95FF-F2BB-4DC0-B111-4BC9646D3D9C}"/>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0B4442E5-00F5-4963-9803-FB35BD3BC2B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1F810A3B-D327-4429-92AA-F20E310F6852}"/>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B1380610-9F24-4510-8D03-59F0DC4D1A8C}"/>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1D3A5FDD-942F-48FF-B85C-A3D65F773484}"/>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C66E248D-6BBA-4ABB-87B8-B5FE5997DC63}"/>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CDEAB521-E58E-4852-B752-F3D727B5937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799AD3D3-D048-47E7-B897-63CDBB57B74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EEBA215-6D57-4A96-A9F5-3C807F60A559}"/>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96050666-A40C-4B91-B49C-2AB018317AB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D5CEC96A-D4AF-40C6-A9D5-355748B2FB6E}"/>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5983CCC1-1D96-44E3-9922-7B243064B5BD}"/>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36577C0B-9F3F-4C45-8E97-B474983A7894}"/>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C38373D3-F238-4359-A91A-452F6018A7E8}"/>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3BA8FCDB-8312-4C0C-A68D-6A595F650353}"/>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22D4E413-6A16-43FD-A331-B14DA7A5DE62}"/>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F3DAB475-181E-4371-AFAC-DC6E05419E63}"/>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9AE9A231-0007-49D0-B2D1-C90E64F1F6BC}"/>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A641C073-632B-45AF-8DD6-B0CF16F41E3C}"/>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628CDF26-AF52-4A63-BB06-12CBFC6D0BC8}"/>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BEED8D26-768C-4298-AFDA-375830F038F9}"/>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61532E59-B24B-439E-9594-B9822A943249}"/>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2551A9F8-AFB3-4F6A-8A87-526FB5E52999}"/>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57A6284D-ED0F-461B-A019-B573CAD7F1F7}"/>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8112F144-B7E9-4E31-9CAC-133643523D15}"/>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41C49DA1-A3A9-4838-8470-9B9373C817E6}"/>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E16BEAD0-CF00-4EC7-A1B2-6DA3D186A2F1}"/>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37165954-0822-435C-BE56-82ED7AD7ADCA}"/>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7E8354CA-177F-47B5-80E1-E703DB73BFDB}"/>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510F606B-230A-4B45-91E5-5AB5CF0E937B}"/>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643FBE7D-D5E5-4ABF-BE9F-82DB440C3195}"/>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AC9EE550-5B9C-4763-AC1F-3EC38C5F12BF}"/>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370CD68C-085D-4C1D-9E71-325A6023ED13}"/>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7" name="直線コネクタ 316">
          <a:extLst>
            <a:ext uri="{FF2B5EF4-FFF2-40B4-BE49-F238E27FC236}">
              <a16:creationId xmlns:a16="http://schemas.microsoft.com/office/drawing/2014/main" id="{8C80578C-9B32-4E4A-B3F6-1EE9919CBA48}"/>
            </a:ext>
          </a:extLst>
        </xdr:cNvPr>
        <xdr:cNvCxnSpPr/>
      </xdr:nvCxnSpPr>
      <xdr:spPr>
        <a:xfrm flipV="1">
          <a:off x="1470342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BC29F90F-5F45-433B-8FF3-544AE2E1F4A5}"/>
            </a:ext>
          </a:extLst>
        </xdr:cNvPr>
        <xdr:cNvSpPr txBox="1"/>
      </xdr:nvSpPr>
      <xdr:spPr>
        <a:xfrm>
          <a:off x="1474216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9" name="直線コネクタ 318">
          <a:extLst>
            <a:ext uri="{FF2B5EF4-FFF2-40B4-BE49-F238E27FC236}">
              <a16:creationId xmlns:a16="http://schemas.microsoft.com/office/drawing/2014/main" id="{BF6064DD-80C7-471D-B5E1-580ECA02675A}"/>
            </a:ext>
          </a:extLst>
        </xdr:cNvPr>
        <xdr:cNvCxnSpPr/>
      </xdr:nvCxnSpPr>
      <xdr:spPr>
        <a:xfrm>
          <a:off x="14611350" y="7139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33AFE285-D103-4EC1-AA8A-778DBA132CF0}"/>
            </a:ext>
          </a:extLst>
        </xdr:cNvPr>
        <xdr:cNvSpPr txBox="1"/>
      </xdr:nvSpPr>
      <xdr:spPr>
        <a:xfrm>
          <a:off x="1474216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1" name="直線コネクタ 320">
          <a:extLst>
            <a:ext uri="{FF2B5EF4-FFF2-40B4-BE49-F238E27FC236}">
              <a16:creationId xmlns:a16="http://schemas.microsoft.com/office/drawing/2014/main" id="{A3FCD8D1-2D8B-4A7D-9CE8-28CFE236FF28}"/>
            </a:ext>
          </a:extLst>
        </xdr:cNvPr>
        <xdr:cNvCxnSpPr/>
      </xdr:nvCxnSpPr>
      <xdr:spPr>
        <a:xfrm>
          <a:off x="14611350" y="569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3651F8E4-CD01-45A5-A93B-038F0E35376A}"/>
            </a:ext>
          </a:extLst>
        </xdr:cNvPr>
        <xdr:cNvSpPr txBox="1"/>
      </xdr:nvSpPr>
      <xdr:spPr>
        <a:xfrm>
          <a:off x="1474216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3" name="フローチャート: 判断 322">
          <a:extLst>
            <a:ext uri="{FF2B5EF4-FFF2-40B4-BE49-F238E27FC236}">
              <a16:creationId xmlns:a16="http://schemas.microsoft.com/office/drawing/2014/main" id="{7950E951-39C1-4EA8-BC31-15E3738A845E}"/>
            </a:ext>
          </a:extLst>
        </xdr:cNvPr>
        <xdr:cNvSpPr/>
      </xdr:nvSpPr>
      <xdr:spPr>
        <a:xfrm>
          <a:off x="14649450" y="63842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4" name="フローチャート: 判断 323">
          <a:extLst>
            <a:ext uri="{FF2B5EF4-FFF2-40B4-BE49-F238E27FC236}">
              <a16:creationId xmlns:a16="http://schemas.microsoft.com/office/drawing/2014/main" id="{F5A642CD-67A2-41FF-A2F6-DBC4263AD845}"/>
            </a:ext>
          </a:extLst>
        </xdr:cNvPr>
        <xdr:cNvSpPr/>
      </xdr:nvSpPr>
      <xdr:spPr>
        <a:xfrm>
          <a:off x="13887450" y="63881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5" name="フローチャート: 判断 324">
          <a:extLst>
            <a:ext uri="{FF2B5EF4-FFF2-40B4-BE49-F238E27FC236}">
              <a16:creationId xmlns:a16="http://schemas.microsoft.com/office/drawing/2014/main" id="{005E3239-7D21-495C-945D-E10C1FF00A50}"/>
            </a:ext>
          </a:extLst>
        </xdr:cNvPr>
        <xdr:cNvSpPr/>
      </xdr:nvSpPr>
      <xdr:spPr>
        <a:xfrm>
          <a:off x="13089890" y="63976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6" name="フローチャート: 判断 325">
          <a:extLst>
            <a:ext uri="{FF2B5EF4-FFF2-40B4-BE49-F238E27FC236}">
              <a16:creationId xmlns:a16="http://schemas.microsoft.com/office/drawing/2014/main" id="{CB53D385-EA2E-4B88-8B5E-4C4E7E06AC6B}"/>
            </a:ext>
          </a:extLst>
        </xdr:cNvPr>
        <xdr:cNvSpPr/>
      </xdr:nvSpPr>
      <xdr:spPr>
        <a:xfrm>
          <a:off x="12303760" y="64414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7" name="フローチャート: 判断 326">
          <a:extLst>
            <a:ext uri="{FF2B5EF4-FFF2-40B4-BE49-F238E27FC236}">
              <a16:creationId xmlns:a16="http://schemas.microsoft.com/office/drawing/2014/main" id="{D2DD05F3-8947-4BD4-9291-72EEF43E1272}"/>
            </a:ext>
          </a:extLst>
        </xdr:cNvPr>
        <xdr:cNvSpPr/>
      </xdr:nvSpPr>
      <xdr:spPr>
        <a:xfrm>
          <a:off x="11487150" y="63690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A8E5117E-A139-48CA-964D-DCCAC5CB34BB}"/>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8BA432E3-C450-4F11-9483-3DDC6D7C02D6}"/>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DB874EB9-5A15-4B84-A2B9-5C29E9494FDD}"/>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3A428B7-4F9A-4958-BB9A-34133A7F0FFB}"/>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50194BB-CCFB-4A7C-AE86-DA47B276C7F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78740</xdr:rowOff>
    </xdr:from>
    <xdr:to>
      <xdr:col>85</xdr:col>
      <xdr:colOff>177800</xdr:colOff>
      <xdr:row>40</xdr:row>
      <xdr:rowOff>8890</xdr:rowOff>
    </xdr:to>
    <xdr:sp macro="" textlink="">
      <xdr:nvSpPr>
        <xdr:cNvPr id="333" name="楕円 332">
          <a:extLst>
            <a:ext uri="{FF2B5EF4-FFF2-40B4-BE49-F238E27FC236}">
              <a16:creationId xmlns:a16="http://schemas.microsoft.com/office/drawing/2014/main" id="{EE1CE80A-097A-4658-A5D0-695D7367854E}"/>
            </a:ext>
          </a:extLst>
        </xdr:cNvPr>
        <xdr:cNvSpPr/>
      </xdr:nvSpPr>
      <xdr:spPr>
        <a:xfrm>
          <a:off x="14649450" y="67652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57167</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969321DA-0B15-447F-B3DE-7AE7D2D1254C}"/>
            </a:ext>
          </a:extLst>
        </xdr:cNvPr>
        <xdr:cNvSpPr txBox="1"/>
      </xdr:nvSpPr>
      <xdr:spPr>
        <a:xfrm>
          <a:off x="14742160"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335" name="楕円 334">
          <a:extLst>
            <a:ext uri="{FF2B5EF4-FFF2-40B4-BE49-F238E27FC236}">
              <a16:creationId xmlns:a16="http://schemas.microsoft.com/office/drawing/2014/main" id="{7549D594-739C-4A93-8521-E1FF009F92DD}"/>
            </a:ext>
          </a:extLst>
        </xdr:cNvPr>
        <xdr:cNvSpPr/>
      </xdr:nvSpPr>
      <xdr:spPr>
        <a:xfrm>
          <a:off x="13887450" y="67081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129540</xdr:rowOff>
    </xdr:to>
    <xdr:cxnSp macro="">
      <xdr:nvCxnSpPr>
        <xdr:cNvPr id="336" name="直線コネクタ 335">
          <a:extLst>
            <a:ext uri="{FF2B5EF4-FFF2-40B4-BE49-F238E27FC236}">
              <a16:creationId xmlns:a16="http://schemas.microsoft.com/office/drawing/2014/main" id="{AC276A55-E696-4701-B6B6-783995C18CE7}"/>
            </a:ext>
          </a:extLst>
        </xdr:cNvPr>
        <xdr:cNvCxnSpPr/>
      </xdr:nvCxnSpPr>
      <xdr:spPr>
        <a:xfrm>
          <a:off x="13942060" y="676275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145415</xdr:rowOff>
    </xdr:from>
    <xdr:to>
      <xdr:col>76</xdr:col>
      <xdr:colOff>165100</xdr:colOff>
      <xdr:row>39</xdr:row>
      <xdr:rowOff>75565</xdr:rowOff>
    </xdr:to>
    <xdr:sp macro="" textlink="">
      <xdr:nvSpPr>
        <xdr:cNvPr id="337" name="楕円 336">
          <a:extLst>
            <a:ext uri="{FF2B5EF4-FFF2-40B4-BE49-F238E27FC236}">
              <a16:creationId xmlns:a16="http://schemas.microsoft.com/office/drawing/2014/main" id="{3DB1EFAF-9623-4F42-8CCA-49743A868CD9}"/>
            </a:ext>
          </a:extLst>
        </xdr:cNvPr>
        <xdr:cNvSpPr/>
      </xdr:nvSpPr>
      <xdr:spPr>
        <a:xfrm>
          <a:off x="13089890" y="66586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24765</xdr:rowOff>
    </xdr:from>
    <xdr:to>
      <xdr:col>81</xdr:col>
      <xdr:colOff>50800</xdr:colOff>
      <xdr:row>39</xdr:row>
      <xdr:rowOff>76200</xdr:rowOff>
    </xdr:to>
    <xdr:cxnSp macro="">
      <xdr:nvCxnSpPr>
        <xdr:cNvPr id="338" name="直線コネクタ 337">
          <a:extLst>
            <a:ext uri="{FF2B5EF4-FFF2-40B4-BE49-F238E27FC236}">
              <a16:creationId xmlns:a16="http://schemas.microsoft.com/office/drawing/2014/main" id="{9F67796E-487D-4EEA-8C9B-B8B1F99F16EB}"/>
            </a:ext>
          </a:extLst>
        </xdr:cNvPr>
        <xdr:cNvCxnSpPr/>
      </xdr:nvCxnSpPr>
      <xdr:spPr>
        <a:xfrm>
          <a:off x="13144500" y="6707505"/>
          <a:ext cx="7975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99695</xdr:rowOff>
    </xdr:from>
    <xdr:to>
      <xdr:col>72</xdr:col>
      <xdr:colOff>38100</xdr:colOff>
      <xdr:row>39</xdr:row>
      <xdr:rowOff>29845</xdr:rowOff>
    </xdr:to>
    <xdr:sp macro="" textlink="">
      <xdr:nvSpPr>
        <xdr:cNvPr id="339" name="楕円 338">
          <a:extLst>
            <a:ext uri="{FF2B5EF4-FFF2-40B4-BE49-F238E27FC236}">
              <a16:creationId xmlns:a16="http://schemas.microsoft.com/office/drawing/2014/main" id="{8EC8C318-B796-4CE3-9432-706E7E874CDF}"/>
            </a:ext>
          </a:extLst>
        </xdr:cNvPr>
        <xdr:cNvSpPr/>
      </xdr:nvSpPr>
      <xdr:spPr>
        <a:xfrm>
          <a:off x="12303760" y="66109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150495</xdr:rowOff>
    </xdr:from>
    <xdr:to>
      <xdr:col>76</xdr:col>
      <xdr:colOff>114300</xdr:colOff>
      <xdr:row>39</xdr:row>
      <xdr:rowOff>24765</xdr:rowOff>
    </xdr:to>
    <xdr:cxnSp macro="">
      <xdr:nvCxnSpPr>
        <xdr:cNvPr id="340" name="直線コネクタ 339">
          <a:extLst>
            <a:ext uri="{FF2B5EF4-FFF2-40B4-BE49-F238E27FC236}">
              <a16:creationId xmlns:a16="http://schemas.microsoft.com/office/drawing/2014/main" id="{BD79F061-025D-49F1-9BEE-E812986279F9}"/>
            </a:ext>
          </a:extLst>
        </xdr:cNvPr>
        <xdr:cNvCxnSpPr/>
      </xdr:nvCxnSpPr>
      <xdr:spPr>
        <a:xfrm>
          <a:off x="12346940" y="6665595"/>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118745</xdr:rowOff>
    </xdr:from>
    <xdr:to>
      <xdr:col>67</xdr:col>
      <xdr:colOff>101600</xdr:colOff>
      <xdr:row>39</xdr:row>
      <xdr:rowOff>48895</xdr:rowOff>
    </xdr:to>
    <xdr:sp macro="" textlink="">
      <xdr:nvSpPr>
        <xdr:cNvPr id="341" name="楕円 340">
          <a:extLst>
            <a:ext uri="{FF2B5EF4-FFF2-40B4-BE49-F238E27FC236}">
              <a16:creationId xmlns:a16="http://schemas.microsoft.com/office/drawing/2014/main" id="{0E2ACDB1-1A3F-46B0-BC8E-CDC46803E485}"/>
            </a:ext>
          </a:extLst>
        </xdr:cNvPr>
        <xdr:cNvSpPr/>
      </xdr:nvSpPr>
      <xdr:spPr>
        <a:xfrm>
          <a:off x="11487150" y="66357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150495</xdr:rowOff>
    </xdr:from>
    <xdr:to>
      <xdr:col>71</xdr:col>
      <xdr:colOff>177800</xdr:colOff>
      <xdr:row>38</xdr:row>
      <xdr:rowOff>169545</xdr:rowOff>
    </xdr:to>
    <xdr:cxnSp macro="">
      <xdr:nvCxnSpPr>
        <xdr:cNvPr id="342" name="直線コネクタ 341">
          <a:extLst>
            <a:ext uri="{FF2B5EF4-FFF2-40B4-BE49-F238E27FC236}">
              <a16:creationId xmlns:a16="http://schemas.microsoft.com/office/drawing/2014/main" id="{8661B8C6-9CD8-4965-9637-88A999ED4F34}"/>
            </a:ext>
          </a:extLst>
        </xdr:cNvPr>
        <xdr:cNvCxnSpPr/>
      </xdr:nvCxnSpPr>
      <xdr:spPr>
        <a:xfrm flipV="1">
          <a:off x="11541760" y="6665595"/>
          <a:ext cx="8051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94A1FC1E-88E9-4326-B716-42AB374594AD}"/>
            </a:ext>
          </a:extLst>
        </xdr:cNvPr>
        <xdr:cNvSpPr txBox="1"/>
      </xdr:nvSpPr>
      <xdr:spPr>
        <a:xfrm>
          <a:off x="1373823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B9D76A11-6D85-4A1A-BAE8-1C577BFE2004}"/>
            </a:ext>
          </a:extLst>
        </xdr:cNvPr>
        <xdr:cNvSpPr txBox="1"/>
      </xdr:nvSpPr>
      <xdr:spPr>
        <a:xfrm>
          <a:off x="129571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E340A709-8997-4824-B7A2-2DC94BA620F1}"/>
            </a:ext>
          </a:extLst>
        </xdr:cNvPr>
        <xdr:cNvSpPr txBox="1"/>
      </xdr:nvSpPr>
      <xdr:spPr>
        <a:xfrm>
          <a:off x="1217105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64E35DC3-A723-484F-8C79-8FDB82D62916}"/>
            </a:ext>
          </a:extLst>
        </xdr:cNvPr>
        <xdr:cNvSpPr txBox="1"/>
      </xdr:nvSpPr>
      <xdr:spPr>
        <a:xfrm>
          <a:off x="113544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118127</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6F502880-FA74-4345-86ED-7F7935F572E9}"/>
            </a:ext>
          </a:extLst>
        </xdr:cNvPr>
        <xdr:cNvSpPr txBox="1"/>
      </xdr:nvSpPr>
      <xdr:spPr>
        <a:xfrm>
          <a:off x="1373823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66692</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A1031E69-34DD-4940-8FD5-07BFB5DE69B7}"/>
            </a:ext>
          </a:extLst>
        </xdr:cNvPr>
        <xdr:cNvSpPr txBox="1"/>
      </xdr:nvSpPr>
      <xdr:spPr>
        <a:xfrm>
          <a:off x="1295718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20972</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50E58487-A0BC-43CF-8B5F-D50824DAC9D7}"/>
            </a:ext>
          </a:extLst>
        </xdr:cNvPr>
        <xdr:cNvSpPr txBox="1"/>
      </xdr:nvSpPr>
      <xdr:spPr>
        <a:xfrm>
          <a:off x="1217105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40022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DD232B73-6A5A-4867-BE11-51A78E6B2328}"/>
            </a:ext>
          </a:extLst>
        </xdr:cNvPr>
        <xdr:cNvSpPr txBox="1"/>
      </xdr:nvSpPr>
      <xdr:spPr>
        <a:xfrm>
          <a:off x="113544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62B3CCF4-AEC2-4C5F-8E28-6B194ED63541}"/>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B87AC3B3-055A-4C1D-9FC3-D2D5356B4E66}"/>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51DEE7C4-CAC8-4683-9023-2AA1A9251186}"/>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1416251-E49B-4C0F-9C08-B2E58648ADA2}"/>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7585FB59-5C48-42CC-A750-F0A1C60C6BF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F8EC9576-228B-4EDA-9590-8CCBF95809DB}"/>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9B82346-FC21-4DBC-9DB4-1998CDF0E053}"/>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DECC1529-4CB1-4E74-810E-46F7CE7CEF09}"/>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43823FB4-C195-4AA3-BBB8-9CF78B9B2EF5}"/>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F9ADF0F7-02E2-496E-9A20-F573A416457E}"/>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A6EC0C7A-3770-486B-B318-BA7A0882CE18}"/>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a:extLst>
            <a:ext uri="{FF2B5EF4-FFF2-40B4-BE49-F238E27FC236}">
              <a16:creationId xmlns:a16="http://schemas.microsoft.com/office/drawing/2014/main" id="{3B53AE31-E1D6-4600-A205-900681DEBA28}"/>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A4355E92-C040-4583-A0D9-B5D08C2EC591}"/>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a:extLst>
            <a:ext uri="{FF2B5EF4-FFF2-40B4-BE49-F238E27FC236}">
              <a16:creationId xmlns:a16="http://schemas.microsoft.com/office/drawing/2014/main" id="{C694D17A-B4F4-497F-952C-06924E40B691}"/>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8BCEE026-BF08-4906-8AF8-45E04A1E355D}"/>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a:extLst>
            <a:ext uri="{FF2B5EF4-FFF2-40B4-BE49-F238E27FC236}">
              <a16:creationId xmlns:a16="http://schemas.microsoft.com/office/drawing/2014/main" id="{6376377A-2198-4CC6-949C-1A4EEC70545C}"/>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2C21E153-6248-493D-AC3A-3A6DA660FB87}"/>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a:extLst>
            <a:ext uri="{FF2B5EF4-FFF2-40B4-BE49-F238E27FC236}">
              <a16:creationId xmlns:a16="http://schemas.microsoft.com/office/drawing/2014/main" id="{81F1CD07-9689-4CC1-B780-6C2742A1B449}"/>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a:extLst>
            <a:ext uri="{FF2B5EF4-FFF2-40B4-BE49-F238E27FC236}">
              <a16:creationId xmlns:a16="http://schemas.microsoft.com/office/drawing/2014/main" id="{53E7F792-D3CD-436D-BB20-B3A4AF4DA1FE}"/>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0" name="テキスト ボックス 369">
          <a:extLst>
            <a:ext uri="{FF2B5EF4-FFF2-40B4-BE49-F238E27FC236}">
              <a16:creationId xmlns:a16="http://schemas.microsoft.com/office/drawing/2014/main" id="{15CBCA2A-D0DB-4274-BF4C-24F1D5CDCB5B}"/>
            </a:ext>
          </a:extLst>
        </xdr:cNvPr>
        <xdr:cNvSpPr txBox="1"/>
      </xdr:nvSpPr>
      <xdr:spPr>
        <a:xfrm>
          <a:off x="15849828" y="557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DA068E74-9910-4B39-8955-C153EF33B87E}"/>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89F7EC72-7984-4B5C-94A7-1833B23CC287}"/>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5493BD3C-DD5E-4015-B5ED-0A5CAC8BBC2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74" name="直線コネクタ 373">
          <a:extLst>
            <a:ext uri="{FF2B5EF4-FFF2-40B4-BE49-F238E27FC236}">
              <a16:creationId xmlns:a16="http://schemas.microsoft.com/office/drawing/2014/main" id="{1CA584C6-B361-47E5-9EC6-714D54201C54}"/>
            </a:ext>
          </a:extLst>
        </xdr:cNvPr>
        <xdr:cNvCxnSpPr/>
      </xdr:nvCxnSpPr>
      <xdr:spPr>
        <a:xfrm flipV="1">
          <a:off x="19947254" y="5660076"/>
          <a:ext cx="0" cy="1575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72CA8569-A866-42C9-A614-3070FB02AB06}"/>
            </a:ext>
          </a:extLst>
        </xdr:cNvPr>
        <xdr:cNvSpPr txBox="1"/>
      </xdr:nvSpPr>
      <xdr:spPr>
        <a:xfrm>
          <a:off x="1998599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76" name="直線コネクタ 375">
          <a:extLst>
            <a:ext uri="{FF2B5EF4-FFF2-40B4-BE49-F238E27FC236}">
              <a16:creationId xmlns:a16="http://schemas.microsoft.com/office/drawing/2014/main" id="{F43110E5-FBB9-4E83-9F90-5992FFDCBF0A}"/>
            </a:ext>
          </a:extLst>
        </xdr:cNvPr>
        <xdr:cNvCxnSpPr/>
      </xdr:nvCxnSpPr>
      <xdr:spPr>
        <a:xfrm>
          <a:off x="19885660" y="7235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7603A6DA-B831-4F86-A663-72A9A1479715}"/>
            </a:ext>
          </a:extLst>
        </xdr:cNvPr>
        <xdr:cNvSpPr txBox="1"/>
      </xdr:nvSpPr>
      <xdr:spPr>
        <a:xfrm>
          <a:off x="1998599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78" name="直線コネクタ 377">
          <a:extLst>
            <a:ext uri="{FF2B5EF4-FFF2-40B4-BE49-F238E27FC236}">
              <a16:creationId xmlns:a16="http://schemas.microsoft.com/office/drawing/2014/main" id="{C6CAC986-99A5-4158-B826-9B26D472C7AA}"/>
            </a:ext>
          </a:extLst>
        </xdr:cNvPr>
        <xdr:cNvCxnSpPr/>
      </xdr:nvCxnSpPr>
      <xdr:spPr>
        <a:xfrm>
          <a:off x="19885660" y="5660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D4C19B73-4FBE-4A2F-AD3E-0AEA7AD67FAB}"/>
            </a:ext>
          </a:extLst>
        </xdr:cNvPr>
        <xdr:cNvSpPr txBox="1"/>
      </xdr:nvSpPr>
      <xdr:spPr>
        <a:xfrm>
          <a:off x="19985990" y="6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80" name="フローチャート: 判断 379">
          <a:extLst>
            <a:ext uri="{FF2B5EF4-FFF2-40B4-BE49-F238E27FC236}">
              <a16:creationId xmlns:a16="http://schemas.microsoft.com/office/drawing/2014/main" id="{0F7FEBF8-2E91-42BA-8F5A-6BF150DEFE61}"/>
            </a:ext>
          </a:extLst>
        </xdr:cNvPr>
        <xdr:cNvSpPr/>
      </xdr:nvSpPr>
      <xdr:spPr>
        <a:xfrm>
          <a:off x="19904710" y="685935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81" name="フローチャート: 判断 380">
          <a:extLst>
            <a:ext uri="{FF2B5EF4-FFF2-40B4-BE49-F238E27FC236}">
              <a16:creationId xmlns:a16="http://schemas.microsoft.com/office/drawing/2014/main" id="{41B79B35-01B7-4053-8FEE-F1ED2143E080}"/>
            </a:ext>
          </a:extLst>
        </xdr:cNvPr>
        <xdr:cNvSpPr/>
      </xdr:nvSpPr>
      <xdr:spPr>
        <a:xfrm>
          <a:off x="19161760" y="6895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82" name="フローチャート: 判断 381">
          <a:extLst>
            <a:ext uri="{FF2B5EF4-FFF2-40B4-BE49-F238E27FC236}">
              <a16:creationId xmlns:a16="http://schemas.microsoft.com/office/drawing/2014/main" id="{BBAA2A3F-4901-4A3C-926E-DAE5B2227307}"/>
            </a:ext>
          </a:extLst>
        </xdr:cNvPr>
        <xdr:cNvSpPr/>
      </xdr:nvSpPr>
      <xdr:spPr>
        <a:xfrm>
          <a:off x="18345150" y="69326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83" name="フローチャート: 判断 382">
          <a:extLst>
            <a:ext uri="{FF2B5EF4-FFF2-40B4-BE49-F238E27FC236}">
              <a16:creationId xmlns:a16="http://schemas.microsoft.com/office/drawing/2014/main" id="{C78C629C-27EA-4009-A54F-BF37B8CBDE4A}"/>
            </a:ext>
          </a:extLst>
        </xdr:cNvPr>
        <xdr:cNvSpPr/>
      </xdr:nvSpPr>
      <xdr:spPr>
        <a:xfrm>
          <a:off x="17547590" y="695289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384" name="フローチャート: 判断 383">
          <a:extLst>
            <a:ext uri="{FF2B5EF4-FFF2-40B4-BE49-F238E27FC236}">
              <a16:creationId xmlns:a16="http://schemas.microsoft.com/office/drawing/2014/main" id="{AF025211-EBFD-45CA-9AE1-547484B893C1}"/>
            </a:ext>
          </a:extLst>
        </xdr:cNvPr>
        <xdr:cNvSpPr/>
      </xdr:nvSpPr>
      <xdr:spPr>
        <a:xfrm>
          <a:off x="16761460" y="69788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4DCA951B-3E0C-4BBC-A3B1-1DD14191251C}"/>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BD7572F-F743-4A6D-BF88-DCD1456CEF22}"/>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8E4C1B62-A35F-47EF-B3B9-FA525283D9FF}"/>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E0AC0F2-5BBA-45BD-9C44-B142DDC6405E}"/>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845EA35-C303-4789-99DF-3C7AEB48C86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23923</xdr:rowOff>
    </xdr:from>
    <xdr:to>
      <xdr:col>116</xdr:col>
      <xdr:colOff>114300</xdr:colOff>
      <xdr:row>41</xdr:row>
      <xdr:rowOff>125523</xdr:rowOff>
    </xdr:to>
    <xdr:sp macro="" textlink="">
      <xdr:nvSpPr>
        <xdr:cNvPr id="390" name="楕円 389">
          <a:extLst>
            <a:ext uri="{FF2B5EF4-FFF2-40B4-BE49-F238E27FC236}">
              <a16:creationId xmlns:a16="http://schemas.microsoft.com/office/drawing/2014/main" id="{6EAD118B-BD17-4FBB-A411-1BBEF08CAA36}"/>
            </a:ext>
          </a:extLst>
        </xdr:cNvPr>
        <xdr:cNvSpPr/>
      </xdr:nvSpPr>
      <xdr:spPr>
        <a:xfrm>
          <a:off x="19904710" y="704956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2350</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8F458FE8-1195-430B-A228-BAF9B5996551}"/>
            </a:ext>
          </a:extLst>
        </xdr:cNvPr>
        <xdr:cNvSpPr txBox="1"/>
      </xdr:nvSpPr>
      <xdr:spPr>
        <a:xfrm>
          <a:off x="19985990" y="703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28106</xdr:rowOff>
    </xdr:from>
    <xdr:to>
      <xdr:col>112</xdr:col>
      <xdr:colOff>38100</xdr:colOff>
      <xdr:row>41</xdr:row>
      <xdr:rowOff>129706</xdr:rowOff>
    </xdr:to>
    <xdr:sp macro="" textlink="">
      <xdr:nvSpPr>
        <xdr:cNvPr id="392" name="楕円 391">
          <a:extLst>
            <a:ext uri="{FF2B5EF4-FFF2-40B4-BE49-F238E27FC236}">
              <a16:creationId xmlns:a16="http://schemas.microsoft.com/office/drawing/2014/main" id="{A0947680-1395-479A-8427-14435694BB51}"/>
            </a:ext>
          </a:extLst>
        </xdr:cNvPr>
        <xdr:cNvSpPr/>
      </xdr:nvSpPr>
      <xdr:spPr>
        <a:xfrm>
          <a:off x="19161760" y="705565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74723</xdr:rowOff>
    </xdr:from>
    <xdr:to>
      <xdr:col>116</xdr:col>
      <xdr:colOff>63500</xdr:colOff>
      <xdr:row>41</xdr:row>
      <xdr:rowOff>78906</xdr:rowOff>
    </xdr:to>
    <xdr:cxnSp macro="">
      <xdr:nvCxnSpPr>
        <xdr:cNvPr id="393" name="直線コネクタ 392">
          <a:extLst>
            <a:ext uri="{FF2B5EF4-FFF2-40B4-BE49-F238E27FC236}">
              <a16:creationId xmlns:a16="http://schemas.microsoft.com/office/drawing/2014/main" id="{CA8D4505-0362-478B-973D-7C3CE3FBEBCE}"/>
            </a:ext>
          </a:extLst>
        </xdr:cNvPr>
        <xdr:cNvCxnSpPr/>
      </xdr:nvCxnSpPr>
      <xdr:spPr>
        <a:xfrm flipV="1">
          <a:off x="19204940" y="7104173"/>
          <a:ext cx="74295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31245</xdr:rowOff>
    </xdr:from>
    <xdr:to>
      <xdr:col>107</xdr:col>
      <xdr:colOff>101600</xdr:colOff>
      <xdr:row>41</xdr:row>
      <xdr:rowOff>132845</xdr:rowOff>
    </xdr:to>
    <xdr:sp macro="" textlink="">
      <xdr:nvSpPr>
        <xdr:cNvPr id="394" name="楕円 393">
          <a:extLst>
            <a:ext uri="{FF2B5EF4-FFF2-40B4-BE49-F238E27FC236}">
              <a16:creationId xmlns:a16="http://schemas.microsoft.com/office/drawing/2014/main" id="{0CAD6E28-F7BC-45D0-9ED8-15D5CA214310}"/>
            </a:ext>
          </a:extLst>
        </xdr:cNvPr>
        <xdr:cNvSpPr/>
      </xdr:nvSpPr>
      <xdr:spPr>
        <a:xfrm>
          <a:off x="18345150" y="705879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78906</xdr:rowOff>
    </xdr:from>
    <xdr:to>
      <xdr:col>111</xdr:col>
      <xdr:colOff>177800</xdr:colOff>
      <xdr:row>41</xdr:row>
      <xdr:rowOff>82045</xdr:rowOff>
    </xdr:to>
    <xdr:cxnSp macro="">
      <xdr:nvCxnSpPr>
        <xdr:cNvPr id="395" name="直線コネクタ 394">
          <a:extLst>
            <a:ext uri="{FF2B5EF4-FFF2-40B4-BE49-F238E27FC236}">
              <a16:creationId xmlns:a16="http://schemas.microsoft.com/office/drawing/2014/main" id="{55A68F91-50D5-4EBC-8C15-59E72C060A13}"/>
            </a:ext>
          </a:extLst>
        </xdr:cNvPr>
        <xdr:cNvCxnSpPr/>
      </xdr:nvCxnSpPr>
      <xdr:spPr>
        <a:xfrm flipV="1">
          <a:off x="18399760" y="7108356"/>
          <a:ext cx="805180" cy="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34442</xdr:rowOff>
    </xdr:from>
    <xdr:to>
      <xdr:col>102</xdr:col>
      <xdr:colOff>165100</xdr:colOff>
      <xdr:row>41</xdr:row>
      <xdr:rowOff>136042</xdr:rowOff>
    </xdr:to>
    <xdr:sp macro="" textlink="">
      <xdr:nvSpPr>
        <xdr:cNvPr id="396" name="楕円 395">
          <a:extLst>
            <a:ext uri="{FF2B5EF4-FFF2-40B4-BE49-F238E27FC236}">
              <a16:creationId xmlns:a16="http://schemas.microsoft.com/office/drawing/2014/main" id="{9428A245-9262-42F7-A8B1-6F2B72D6FEFE}"/>
            </a:ext>
          </a:extLst>
        </xdr:cNvPr>
        <xdr:cNvSpPr/>
      </xdr:nvSpPr>
      <xdr:spPr>
        <a:xfrm>
          <a:off x="17547590" y="706389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82045</xdr:rowOff>
    </xdr:from>
    <xdr:to>
      <xdr:col>107</xdr:col>
      <xdr:colOff>50800</xdr:colOff>
      <xdr:row>41</xdr:row>
      <xdr:rowOff>85242</xdr:rowOff>
    </xdr:to>
    <xdr:cxnSp macro="">
      <xdr:nvCxnSpPr>
        <xdr:cNvPr id="397" name="直線コネクタ 396">
          <a:extLst>
            <a:ext uri="{FF2B5EF4-FFF2-40B4-BE49-F238E27FC236}">
              <a16:creationId xmlns:a16="http://schemas.microsoft.com/office/drawing/2014/main" id="{BB4C04F9-8E46-4E9C-B7B6-7E2ECE39ADA7}"/>
            </a:ext>
          </a:extLst>
        </xdr:cNvPr>
        <xdr:cNvCxnSpPr/>
      </xdr:nvCxnSpPr>
      <xdr:spPr>
        <a:xfrm flipV="1">
          <a:off x="17602200" y="7113400"/>
          <a:ext cx="797560" cy="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43175</xdr:rowOff>
    </xdr:from>
    <xdr:to>
      <xdr:col>98</xdr:col>
      <xdr:colOff>38100</xdr:colOff>
      <xdr:row>41</xdr:row>
      <xdr:rowOff>144775</xdr:rowOff>
    </xdr:to>
    <xdr:sp macro="" textlink="">
      <xdr:nvSpPr>
        <xdr:cNvPr id="398" name="楕円 397">
          <a:extLst>
            <a:ext uri="{FF2B5EF4-FFF2-40B4-BE49-F238E27FC236}">
              <a16:creationId xmlns:a16="http://schemas.microsoft.com/office/drawing/2014/main" id="{14FED2AA-A0F9-43FA-8BBE-501F49C36CB3}"/>
            </a:ext>
          </a:extLst>
        </xdr:cNvPr>
        <xdr:cNvSpPr/>
      </xdr:nvSpPr>
      <xdr:spPr>
        <a:xfrm>
          <a:off x="16761460" y="7074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85242</xdr:rowOff>
    </xdr:from>
    <xdr:to>
      <xdr:col>102</xdr:col>
      <xdr:colOff>114300</xdr:colOff>
      <xdr:row>41</xdr:row>
      <xdr:rowOff>93975</xdr:rowOff>
    </xdr:to>
    <xdr:cxnSp macro="">
      <xdr:nvCxnSpPr>
        <xdr:cNvPr id="399" name="直線コネクタ 398">
          <a:extLst>
            <a:ext uri="{FF2B5EF4-FFF2-40B4-BE49-F238E27FC236}">
              <a16:creationId xmlns:a16="http://schemas.microsoft.com/office/drawing/2014/main" id="{E7DCE7B3-69F5-44E7-9607-0828326D4E18}"/>
            </a:ext>
          </a:extLst>
        </xdr:cNvPr>
        <xdr:cNvCxnSpPr/>
      </xdr:nvCxnSpPr>
      <xdr:spPr>
        <a:xfrm flipV="1">
          <a:off x="16804640" y="7116597"/>
          <a:ext cx="797560" cy="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41DF3A2B-4DE0-4447-ADFE-D74117DA0571}"/>
            </a:ext>
          </a:extLst>
        </xdr:cNvPr>
        <xdr:cNvSpPr txBox="1"/>
      </xdr:nvSpPr>
      <xdr:spPr>
        <a:xfrm>
          <a:off x="1891940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EA209801-F048-4B2C-929D-BFA5C4AB4745}"/>
            </a:ext>
          </a:extLst>
        </xdr:cNvPr>
        <xdr:cNvSpPr txBox="1"/>
      </xdr:nvSpPr>
      <xdr:spPr>
        <a:xfrm>
          <a:off x="18138355" y="670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1A2F5AA2-BBA4-4652-B637-0D403E57CEAB}"/>
            </a:ext>
          </a:extLst>
        </xdr:cNvPr>
        <xdr:cNvSpPr txBox="1"/>
      </xdr:nvSpPr>
      <xdr:spPr>
        <a:xfrm>
          <a:off x="17323650" y="673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3A9F28AA-1AE7-44F8-86DA-9001030B3BF9}"/>
            </a:ext>
          </a:extLst>
        </xdr:cNvPr>
        <xdr:cNvSpPr txBox="1"/>
      </xdr:nvSpPr>
      <xdr:spPr>
        <a:xfrm>
          <a:off x="16526090" y="675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120833</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969C5CE6-F379-4554-8CCE-B2CB24B0FE7E}"/>
            </a:ext>
          </a:extLst>
        </xdr:cNvPr>
        <xdr:cNvSpPr txBox="1"/>
      </xdr:nvSpPr>
      <xdr:spPr>
        <a:xfrm>
          <a:off x="18919405" y="715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123972</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5DE4C954-4D7F-4816-B333-BD51F3C8E803}"/>
            </a:ext>
          </a:extLst>
        </xdr:cNvPr>
        <xdr:cNvSpPr txBox="1"/>
      </xdr:nvSpPr>
      <xdr:spPr>
        <a:xfrm>
          <a:off x="18138355" y="715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127169</xdr:rowOff>
    </xdr:from>
    <xdr:ext cx="534377" cy="259045"/>
    <xdr:sp macro="" textlink="">
      <xdr:nvSpPr>
        <xdr:cNvPr id="406" name="n_3mainValue【一般廃棄物処理施設】&#10;一人当たり有形固定資産（償却資産）額">
          <a:extLst>
            <a:ext uri="{FF2B5EF4-FFF2-40B4-BE49-F238E27FC236}">
              <a16:creationId xmlns:a16="http://schemas.microsoft.com/office/drawing/2014/main" id="{4BB37BCF-31C6-4E17-B4E6-0C08F3071997}"/>
            </a:ext>
          </a:extLst>
        </xdr:cNvPr>
        <xdr:cNvSpPr txBox="1"/>
      </xdr:nvSpPr>
      <xdr:spPr>
        <a:xfrm>
          <a:off x="17354061" y="716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135902</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D9882C91-66BD-4EDD-A087-0C01E4F7B254}"/>
            </a:ext>
          </a:extLst>
        </xdr:cNvPr>
        <xdr:cNvSpPr txBox="1"/>
      </xdr:nvSpPr>
      <xdr:spPr>
        <a:xfrm>
          <a:off x="16556501" y="71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6E0BE948-187A-40B9-8C8D-9C949F037CE5}"/>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2AFC2462-1688-4602-B66F-0E250AE1A37D}"/>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6C35248D-7AF1-4BDE-853E-0F1F7337D0CE}"/>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89D802E2-6E93-43B8-B1E6-3B23C8F7772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4D0786AB-E722-462B-A0DF-A61C129A3F5E}"/>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88D8C726-4F55-4F01-A26E-445171901BA0}"/>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205FC101-E697-4E0E-8C5D-23A630C25D8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D9E64B82-AC28-4663-8B52-FF8BB54709A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B4BFF5D4-0641-4537-8377-E2CD884EA3AE}"/>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4BB231A4-39FD-4BE2-B0DB-4A13204BC594}"/>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9BF3B044-8395-43AF-A127-E27E4025ACC2}"/>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9DD4E988-4108-472E-929F-0723CA566469}"/>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D0E0C249-4616-4B97-B97D-AA275CEEF270}"/>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7C13CA6B-862E-4782-9746-92AB1FF7CE98}"/>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A760CFFC-3D28-43A7-86D4-9EB387E04A32}"/>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50764491-D77E-4EAA-B624-F52DF899AA24}"/>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77FC4783-3DDA-42E4-B2EC-582B66981F9B}"/>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6E0C9E05-146C-4772-A8BF-F5C5F3B19EF9}"/>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1B85FF2F-5C88-413A-B630-8993C28922E9}"/>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E1295A29-5E29-4C3A-B4D8-598C96D00982}"/>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7FCBA636-35C0-4D8E-8A7D-BA9CE5298BFE}"/>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FD13E94C-D665-4E9F-9E91-6A43946D4996}"/>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19B4E856-43E1-4E4B-8B1F-33087F27623D}"/>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a:extLst>
            <a:ext uri="{FF2B5EF4-FFF2-40B4-BE49-F238E27FC236}">
              <a16:creationId xmlns:a16="http://schemas.microsoft.com/office/drawing/2014/main" id="{BACCB8A1-DA8A-4936-990D-AD51877E19FA}"/>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32" name="直線コネクタ 431">
          <a:extLst>
            <a:ext uri="{FF2B5EF4-FFF2-40B4-BE49-F238E27FC236}">
              <a16:creationId xmlns:a16="http://schemas.microsoft.com/office/drawing/2014/main" id="{6C91DAEF-C169-4DD6-9E3B-3A06CC427AB4}"/>
            </a:ext>
          </a:extLst>
        </xdr:cNvPr>
        <xdr:cNvCxnSpPr/>
      </xdr:nvCxnSpPr>
      <xdr:spPr>
        <a:xfrm flipV="1">
          <a:off x="14703424" y="959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3" name="【保健センター・保健所】&#10;有形固定資産減価償却率最小値テキスト">
          <a:extLst>
            <a:ext uri="{FF2B5EF4-FFF2-40B4-BE49-F238E27FC236}">
              <a16:creationId xmlns:a16="http://schemas.microsoft.com/office/drawing/2014/main" id="{DCB6A214-27D0-4687-A242-D2EEA1833C14}"/>
            </a:ext>
          </a:extLst>
        </xdr:cNvPr>
        <xdr:cNvSpPr txBox="1"/>
      </xdr:nvSpPr>
      <xdr:spPr>
        <a:xfrm>
          <a:off x="1474216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4" name="直線コネクタ 433">
          <a:extLst>
            <a:ext uri="{FF2B5EF4-FFF2-40B4-BE49-F238E27FC236}">
              <a16:creationId xmlns:a16="http://schemas.microsoft.com/office/drawing/2014/main" id="{94BEDD6B-8752-4B6B-8893-C7CCF91EDF69}"/>
            </a:ext>
          </a:extLst>
        </xdr:cNvPr>
        <xdr:cNvCxnSpPr/>
      </xdr:nvCxnSpPr>
      <xdr:spPr>
        <a:xfrm>
          <a:off x="1461135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35" name="【保健センター・保健所】&#10;有形固定資産減価償却率最大値テキスト">
          <a:extLst>
            <a:ext uri="{FF2B5EF4-FFF2-40B4-BE49-F238E27FC236}">
              <a16:creationId xmlns:a16="http://schemas.microsoft.com/office/drawing/2014/main" id="{3AA34CD0-93DF-46F7-A1AC-9E9933929066}"/>
            </a:ext>
          </a:extLst>
        </xdr:cNvPr>
        <xdr:cNvSpPr txBox="1"/>
      </xdr:nvSpPr>
      <xdr:spPr>
        <a:xfrm>
          <a:off x="1474216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36" name="直線コネクタ 435">
          <a:extLst>
            <a:ext uri="{FF2B5EF4-FFF2-40B4-BE49-F238E27FC236}">
              <a16:creationId xmlns:a16="http://schemas.microsoft.com/office/drawing/2014/main" id="{10B0E9F6-6F8B-4D76-97DD-4DB1878840E5}"/>
            </a:ext>
          </a:extLst>
        </xdr:cNvPr>
        <xdr:cNvCxnSpPr/>
      </xdr:nvCxnSpPr>
      <xdr:spPr>
        <a:xfrm>
          <a:off x="14611350" y="959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1922</xdr:rowOff>
    </xdr:from>
    <xdr:ext cx="405111" cy="259045"/>
    <xdr:sp macro="" textlink="">
      <xdr:nvSpPr>
        <xdr:cNvPr id="437" name="【保健センター・保健所】&#10;有形固定資産減価償却率平均値テキスト">
          <a:extLst>
            <a:ext uri="{FF2B5EF4-FFF2-40B4-BE49-F238E27FC236}">
              <a16:creationId xmlns:a16="http://schemas.microsoft.com/office/drawing/2014/main" id="{04C9511B-690D-4126-9FF3-A66B0E33481E}"/>
            </a:ext>
          </a:extLst>
        </xdr:cNvPr>
        <xdr:cNvSpPr txBox="1"/>
      </xdr:nvSpPr>
      <xdr:spPr>
        <a:xfrm>
          <a:off x="1474216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38" name="フローチャート: 判断 437">
          <a:extLst>
            <a:ext uri="{FF2B5EF4-FFF2-40B4-BE49-F238E27FC236}">
              <a16:creationId xmlns:a16="http://schemas.microsoft.com/office/drawing/2014/main" id="{7A94D3F6-B689-4D38-878E-65287A7D9107}"/>
            </a:ext>
          </a:extLst>
        </xdr:cNvPr>
        <xdr:cNvSpPr/>
      </xdr:nvSpPr>
      <xdr:spPr>
        <a:xfrm>
          <a:off x="14649450" y="1013523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39" name="フローチャート: 判断 438">
          <a:extLst>
            <a:ext uri="{FF2B5EF4-FFF2-40B4-BE49-F238E27FC236}">
              <a16:creationId xmlns:a16="http://schemas.microsoft.com/office/drawing/2014/main" id="{1DDCBFC8-8F68-4CB9-BEC6-C3C7EB7EAA62}"/>
            </a:ext>
          </a:extLst>
        </xdr:cNvPr>
        <xdr:cNvSpPr/>
      </xdr:nvSpPr>
      <xdr:spPr>
        <a:xfrm>
          <a:off x="13887450" y="101066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40" name="フローチャート: 判断 439">
          <a:extLst>
            <a:ext uri="{FF2B5EF4-FFF2-40B4-BE49-F238E27FC236}">
              <a16:creationId xmlns:a16="http://schemas.microsoft.com/office/drawing/2014/main" id="{F5D4DF66-7066-4B7F-8DD7-39736C9E8490}"/>
            </a:ext>
          </a:extLst>
        </xdr:cNvPr>
        <xdr:cNvSpPr/>
      </xdr:nvSpPr>
      <xdr:spPr>
        <a:xfrm>
          <a:off x="13089890" y="100685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41" name="フローチャート: 判断 440">
          <a:extLst>
            <a:ext uri="{FF2B5EF4-FFF2-40B4-BE49-F238E27FC236}">
              <a16:creationId xmlns:a16="http://schemas.microsoft.com/office/drawing/2014/main" id="{D54A744A-34A9-47CF-8286-3DAA7F638A51}"/>
            </a:ext>
          </a:extLst>
        </xdr:cNvPr>
        <xdr:cNvSpPr/>
      </xdr:nvSpPr>
      <xdr:spPr>
        <a:xfrm>
          <a:off x="12303760" y="100685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442" name="フローチャート: 判断 441">
          <a:extLst>
            <a:ext uri="{FF2B5EF4-FFF2-40B4-BE49-F238E27FC236}">
              <a16:creationId xmlns:a16="http://schemas.microsoft.com/office/drawing/2014/main" id="{357174CB-9442-4714-82F8-5F245F734CA6}"/>
            </a:ext>
          </a:extLst>
        </xdr:cNvPr>
        <xdr:cNvSpPr/>
      </xdr:nvSpPr>
      <xdr:spPr>
        <a:xfrm>
          <a:off x="11487150" y="999807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DAC4C682-6EEE-4338-8AEA-F650426E8259}"/>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A233F852-6EAF-4E9A-ACB6-C5AEDF73FE68}"/>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65F919EF-DEC2-47BE-9503-E9BBF986AB6D}"/>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1EA091B7-0787-4C0D-A0F5-7C105EE0B38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C5950F9-8810-4ADB-8919-044789DDB933}"/>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448" name="楕円 447">
          <a:extLst>
            <a:ext uri="{FF2B5EF4-FFF2-40B4-BE49-F238E27FC236}">
              <a16:creationId xmlns:a16="http://schemas.microsoft.com/office/drawing/2014/main" id="{DB801561-A1A1-44AE-9AC6-367011B063EB}"/>
            </a:ext>
          </a:extLst>
        </xdr:cNvPr>
        <xdr:cNvSpPr/>
      </xdr:nvSpPr>
      <xdr:spPr>
        <a:xfrm>
          <a:off x="13887450" y="10542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44450</xdr:rowOff>
    </xdr:from>
    <xdr:to>
      <xdr:col>76</xdr:col>
      <xdr:colOff>165100</xdr:colOff>
      <xdr:row>61</xdr:row>
      <xdr:rowOff>146050</xdr:rowOff>
    </xdr:to>
    <xdr:sp macro="" textlink="">
      <xdr:nvSpPr>
        <xdr:cNvPr id="449" name="楕円 448">
          <a:extLst>
            <a:ext uri="{FF2B5EF4-FFF2-40B4-BE49-F238E27FC236}">
              <a16:creationId xmlns:a16="http://schemas.microsoft.com/office/drawing/2014/main" id="{C674803D-30C9-4832-83E5-E4C70067F174}"/>
            </a:ext>
          </a:extLst>
        </xdr:cNvPr>
        <xdr:cNvSpPr/>
      </xdr:nvSpPr>
      <xdr:spPr>
        <a:xfrm>
          <a:off x="13089890" y="105048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133350</xdr:rowOff>
    </xdr:to>
    <xdr:cxnSp macro="">
      <xdr:nvCxnSpPr>
        <xdr:cNvPr id="450" name="直線コネクタ 449">
          <a:extLst>
            <a:ext uri="{FF2B5EF4-FFF2-40B4-BE49-F238E27FC236}">
              <a16:creationId xmlns:a16="http://schemas.microsoft.com/office/drawing/2014/main" id="{B274DBF4-F311-4DA4-9AD6-5B36F6A803B8}"/>
            </a:ext>
          </a:extLst>
        </xdr:cNvPr>
        <xdr:cNvCxnSpPr/>
      </xdr:nvCxnSpPr>
      <xdr:spPr>
        <a:xfrm>
          <a:off x="13144500" y="1054989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451" name="楕円 450">
          <a:extLst>
            <a:ext uri="{FF2B5EF4-FFF2-40B4-BE49-F238E27FC236}">
              <a16:creationId xmlns:a16="http://schemas.microsoft.com/office/drawing/2014/main" id="{FD68B9B5-99BC-4AC8-8B75-BBBC733F9AD9}"/>
            </a:ext>
          </a:extLst>
        </xdr:cNvPr>
        <xdr:cNvSpPr/>
      </xdr:nvSpPr>
      <xdr:spPr>
        <a:xfrm>
          <a:off x="12303760" y="10466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95250</xdr:rowOff>
    </xdr:to>
    <xdr:cxnSp macro="">
      <xdr:nvCxnSpPr>
        <xdr:cNvPr id="452" name="直線コネクタ 451">
          <a:extLst>
            <a:ext uri="{FF2B5EF4-FFF2-40B4-BE49-F238E27FC236}">
              <a16:creationId xmlns:a16="http://schemas.microsoft.com/office/drawing/2014/main" id="{AE3ACA93-4E0B-4D4E-8A76-B32A76DA6E2F}"/>
            </a:ext>
          </a:extLst>
        </xdr:cNvPr>
        <xdr:cNvCxnSpPr/>
      </xdr:nvCxnSpPr>
      <xdr:spPr>
        <a:xfrm>
          <a:off x="12346940" y="1051179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139700</xdr:rowOff>
    </xdr:from>
    <xdr:to>
      <xdr:col>67</xdr:col>
      <xdr:colOff>101600</xdr:colOff>
      <xdr:row>61</xdr:row>
      <xdr:rowOff>69850</xdr:rowOff>
    </xdr:to>
    <xdr:sp macro="" textlink="">
      <xdr:nvSpPr>
        <xdr:cNvPr id="453" name="楕円 452">
          <a:extLst>
            <a:ext uri="{FF2B5EF4-FFF2-40B4-BE49-F238E27FC236}">
              <a16:creationId xmlns:a16="http://schemas.microsoft.com/office/drawing/2014/main" id="{4C2E07D7-23D3-4F8B-BAB3-9050F8D6C45B}"/>
            </a:ext>
          </a:extLst>
        </xdr:cNvPr>
        <xdr:cNvSpPr/>
      </xdr:nvSpPr>
      <xdr:spPr>
        <a:xfrm>
          <a:off x="11487150" y="104228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57150</xdr:rowOff>
    </xdr:to>
    <xdr:cxnSp macro="">
      <xdr:nvCxnSpPr>
        <xdr:cNvPr id="454" name="直線コネクタ 453">
          <a:extLst>
            <a:ext uri="{FF2B5EF4-FFF2-40B4-BE49-F238E27FC236}">
              <a16:creationId xmlns:a16="http://schemas.microsoft.com/office/drawing/2014/main" id="{40637442-5758-4097-A2DE-9BA8A5ECB8AD}"/>
            </a:ext>
          </a:extLst>
        </xdr:cNvPr>
        <xdr:cNvCxnSpPr/>
      </xdr:nvCxnSpPr>
      <xdr:spPr>
        <a:xfrm>
          <a:off x="11541760" y="1047369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FA265DE6-0607-4EF6-BAF0-0FC1376F2CBF}"/>
            </a:ext>
          </a:extLst>
        </xdr:cNvPr>
        <xdr:cNvSpPr txBox="1"/>
      </xdr:nvSpPr>
      <xdr:spPr>
        <a:xfrm>
          <a:off x="1373823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FD1BB3A7-13C1-4375-9A90-123BF4382AEC}"/>
            </a:ext>
          </a:extLst>
        </xdr:cNvPr>
        <xdr:cNvSpPr txBox="1"/>
      </xdr:nvSpPr>
      <xdr:spPr>
        <a:xfrm>
          <a:off x="1295718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02F1DA75-FEB5-4801-A2D5-1A5750C012DD}"/>
            </a:ext>
          </a:extLst>
        </xdr:cNvPr>
        <xdr:cNvSpPr txBox="1"/>
      </xdr:nvSpPr>
      <xdr:spPr>
        <a:xfrm>
          <a:off x="1217105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BFA5EFA0-263C-4E6B-8C36-FA5D80981C9B}"/>
            </a:ext>
          </a:extLst>
        </xdr:cNvPr>
        <xdr:cNvSpPr txBox="1"/>
      </xdr:nvSpPr>
      <xdr:spPr>
        <a:xfrm>
          <a:off x="113544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17E1977E-A745-4A64-81AC-F6267CC45DC4}"/>
            </a:ext>
          </a:extLst>
        </xdr:cNvPr>
        <xdr:cNvSpPr txBox="1"/>
      </xdr:nvSpPr>
      <xdr:spPr>
        <a:xfrm>
          <a:off x="1373823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3C383756-990E-4BC7-877D-8F143BE5C497}"/>
            </a:ext>
          </a:extLst>
        </xdr:cNvPr>
        <xdr:cNvSpPr txBox="1"/>
      </xdr:nvSpPr>
      <xdr:spPr>
        <a:xfrm>
          <a:off x="1295718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A2EA0B1E-4F39-4B8B-AA0E-95525EBEA530}"/>
            </a:ext>
          </a:extLst>
        </xdr:cNvPr>
        <xdr:cNvSpPr txBox="1"/>
      </xdr:nvSpPr>
      <xdr:spPr>
        <a:xfrm>
          <a:off x="1217105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60977</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772A073B-9A00-407F-9E69-F689A9B8A99E}"/>
            </a:ext>
          </a:extLst>
        </xdr:cNvPr>
        <xdr:cNvSpPr txBox="1"/>
      </xdr:nvSpPr>
      <xdr:spPr>
        <a:xfrm>
          <a:off x="113544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75D21CB4-E3ED-46D1-868B-AAAD143D939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6157C684-AF54-47C5-84BB-615FF04D9B07}"/>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1A363B93-D57E-4E9C-BB34-C2787E4BF54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28A3C375-64D5-4CAA-9495-FCB42411CF2C}"/>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61466453-DAB6-4E39-9045-E7EFF5C35BF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EE781C6D-429E-4C74-BC92-D93AC843706E}"/>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FB47A8D1-E8DE-4D40-8A46-485D5EBED026}"/>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BC267A5E-D117-4DE7-B0B5-E70D894C42BB}"/>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570AEEDB-5803-4C1A-B3DF-218EA06AA07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8696A1BF-2838-4222-B5F7-DFB3518CA78D}"/>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a:extLst>
            <a:ext uri="{FF2B5EF4-FFF2-40B4-BE49-F238E27FC236}">
              <a16:creationId xmlns:a16="http://schemas.microsoft.com/office/drawing/2014/main" id="{3F64A129-8A18-49CE-93AE-C82D8D8F1223}"/>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a:extLst>
            <a:ext uri="{FF2B5EF4-FFF2-40B4-BE49-F238E27FC236}">
              <a16:creationId xmlns:a16="http://schemas.microsoft.com/office/drawing/2014/main" id="{97AE1C54-D993-4579-929B-2EA39825BFD6}"/>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a:extLst>
            <a:ext uri="{FF2B5EF4-FFF2-40B4-BE49-F238E27FC236}">
              <a16:creationId xmlns:a16="http://schemas.microsoft.com/office/drawing/2014/main" id="{4013AEA5-E194-4CF5-90B6-AF460CCFF241}"/>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a:extLst>
            <a:ext uri="{FF2B5EF4-FFF2-40B4-BE49-F238E27FC236}">
              <a16:creationId xmlns:a16="http://schemas.microsoft.com/office/drawing/2014/main" id="{E9079F5E-EB6F-4BC9-9F70-430AC5CE0E49}"/>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a:extLst>
            <a:ext uri="{FF2B5EF4-FFF2-40B4-BE49-F238E27FC236}">
              <a16:creationId xmlns:a16="http://schemas.microsoft.com/office/drawing/2014/main" id="{300AA807-7FC2-4AA4-8FFB-D8A10D59AB2F}"/>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a:extLst>
            <a:ext uri="{FF2B5EF4-FFF2-40B4-BE49-F238E27FC236}">
              <a16:creationId xmlns:a16="http://schemas.microsoft.com/office/drawing/2014/main" id="{E662EF71-16BB-4990-9173-015B06253A68}"/>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a:extLst>
            <a:ext uri="{FF2B5EF4-FFF2-40B4-BE49-F238E27FC236}">
              <a16:creationId xmlns:a16="http://schemas.microsoft.com/office/drawing/2014/main" id="{E7461081-BA0C-42DD-8D27-9085FBBD5912}"/>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a:extLst>
            <a:ext uri="{FF2B5EF4-FFF2-40B4-BE49-F238E27FC236}">
              <a16:creationId xmlns:a16="http://schemas.microsoft.com/office/drawing/2014/main" id="{7547B747-C236-4F2A-B681-8562007DA92C}"/>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FE97563C-7C37-4394-833F-43E42646EF89}"/>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B4C7825C-7F1D-4F0E-949B-F072933FD70A}"/>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a:extLst>
            <a:ext uri="{FF2B5EF4-FFF2-40B4-BE49-F238E27FC236}">
              <a16:creationId xmlns:a16="http://schemas.microsoft.com/office/drawing/2014/main" id="{5E7AE6B0-064F-4445-956D-CE8498799A1D}"/>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84" name="直線コネクタ 483">
          <a:extLst>
            <a:ext uri="{FF2B5EF4-FFF2-40B4-BE49-F238E27FC236}">
              <a16:creationId xmlns:a16="http://schemas.microsoft.com/office/drawing/2014/main" id="{4B9B96CA-CC50-4BB8-8C67-C5CC9BCD0324}"/>
            </a:ext>
          </a:extLst>
        </xdr:cNvPr>
        <xdr:cNvCxnSpPr/>
      </xdr:nvCxnSpPr>
      <xdr:spPr>
        <a:xfrm flipV="1">
          <a:off x="19947254" y="963777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5" name="【保健センター・保健所】&#10;一人当たり面積最小値テキスト">
          <a:extLst>
            <a:ext uri="{FF2B5EF4-FFF2-40B4-BE49-F238E27FC236}">
              <a16:creationId xmlns:a16="http://schemas.microsoft.com/office/drawing/2014/main" id="{A4DC45A0-4CB1-4202-947D-414EA79DD81C}"/>
            </a:ext>
          </a:extLst>
        </xdr:cNvPr>
        <xdr:cNvSpPr txBox="1"/>
      </xdr:nvSpPr>
      <xdr:spPr>
        <a:xfrm>
          <a:off x="19985990" y="108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6" name="直線コネクタ 485">
          <a:extLst>
            <a:ext uri="{FF2B5EF4-FFF2-40B4-BE49-F238E27FC236}">
              <a16:creationId xmlns:a16="http://schemas.microsoft.com/office/drawing/2014/main" id="{2EB8EA18-A84C-4256-B2E5-E72A418148A3}"/>
            </a:ext>
          </a:extLst>
        </xdr:cNvPr>
        <xdr:cNvCxnSpPr/>
      </xdr:nvCxnSpPr>
      <xdr:spPr>
        <a:xfrm>
          <a:off x="19885660" y="108569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87" name="【保健センター・保健所】&#10;一人当たり面積最大値テキスト">
          <a:extLst>
            <a:ext uri="{FF2B5EF4-FFF2-40B4-BE49-F238E27FC236}">
              <a16:creationId xmlns:a16="http://schemas.microsoft.com/office/drawing/2014/main" id="{A5613C6F-6D94-4AC6-86A2-0728DD72A02D}"/>
            </a:ext>
          </a:extLst>
        </xdr:cNvPr>
        <xdr:cNvSpPr txBox="1"/>
      </xdr:nvSpPr>
      <xdr:spPr>
        <a:xfrm>
          <a:off x="1998599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88" name="直線コネクタ 487">
          <a:extLst>
            <a:ext uri="{FF2B5EF4-FFF2-40B4-BE49-F238E27FC236}">
              <a16:creationId xmlns:a16="http://schemas.microsoft.com/office/drawing/2014/main" id="{820720CA-25A3-4A65-9160-A9AEDC1739CF}"/>
            </a:ext>
          </a:extLst>
        </xdr:cNvPr>
        <xdr:cNvCxnSpPr/>
      </xdr:nvCxnSpPr>
      <xdr:spPr>
        <a:xfrm>
          <a:off x="19885660" y="9637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169943</xdr:rowOff>
    </xdr:from>
    <xdr:ext cx="469744" cy="259045"/>
    <xdr:sp macro="" textlink="">
      <xdr:nvSpPr>
        <xdr:cNvPr id="489" name="【保健センター・保健所】&#10;一人当たり面積平均値テキスト">
          <a:extLst>
            <a:ext uri="{FF2B5EF4-FFF2-40B4-BE49-F238E27FC236}">
              <a16:creationId xmlns:a16="http://schemas.microsoft.com/office/drawing/2014/main" id="{41976720-DB62-427F-A535-280D6FAC55B0}"/>
            </a:ext>
          </a:extLst>
        </xdr:cNvPr>
        <xdr:cNvSpPr txBox="1"/>
      </xdr:nvSpPr>
      <xdr:spPr>
        <a:xfrm>
          <a:off x="19985990" y="1046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90" name="フローチャート: 判断 489">
          <a:extLst>
            <a:ext uri="{FF2B5EF4-FFF2-40B4-BE49-F238E27FC236}">
              <a16:creationId xmlns:a16="http://schemas.microsoft.com/office/drawing/2014/main" id="{E14ECF32-0469-4CB2-82BE-0E1CDE0F131D}"/>
            </a:ext>
          </a:extLst>
        </xdr:cNvPr>
        <xdr:cNvSpPr/>
      </xdr:nvSpPr>
      <xdr:spPr>
        <a:xfrm>
          <a:off x="19904710" y="104747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1" name="フローチャート: 判断 490">
          <a:extLst>
            <a:ext uri="{FF2B5EF4-FFF2-40B4-BE49-F238E27FC236}">
              <a16:creationId xmlns:a16="http://schemas.microsoft.com/office/drawing/2014/main" id="{131F61A8-E62F-4385-95DF-E3AB95308CDE}"/>
            </a:ext>
          </a:extLst>
        </xdr:cNvPr>
        <xdr:cNvSpPr/>
      </xdr:nvSpPr>
      <xdr:spPr>
        <a:xfrm>
          <a:off x="19161760" y="104990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92" name="フローチャート: 判断 491">
          <a:extLst>
            <a:ext uri="{FF2B5EF4-FFF2-40B4-BE49-F238E27FC236}">
              <a16:creationId xmlns:a16="http://schemas.microsoft.com/office/drawing/2014/main" id="{5D516DF3-960E-46F8-B414-8F60D32E0D35}"/>
            </a:ext>
          </a:extLst>
        </xdr:cNvPr>
        <xdr:cNvSpPr/>
      </xdr:nvSpPr>
      <xdr:spPr>
        <a:xfrm>
          <a:off x="18345150" y="1052461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93" name="フローチャート: 判断 492">
          <a:extLst>
            <a:ext uri="{FF2B5EF4-FFF2-40B4-BE49-F238E27FC236}">
              <a16:creationId xmlns:a16="http://schemas.microsoft.com/office/drawing/2014/main" id="{5A4F1471-06C9-4952-8A5C-3167051D598C}"/>
            </a:ext>
          </a:extLst>
        </xdr:cNvPr>
        <xdr:cNvSpPr/>
      </xdr:nvSpPr>
      <xdr:spPr>
        <a:xfrm>
          <a:off x="17547590" y="1055090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494" name="フローチャート: 判断 493">
          <a:extLst>
            <a:ext uri="{FF2B5EF4-FFF2-40B4-BE49-F238E27FC236}">
              <a16:creationId xmlns:a16="http://schemas.microsoft.com/office/drawing/2014/main" id="{DE6F1CEB-CC61-4DB4-BD94-446713AF4459}"/>
            </a:ext>
          </a:extLst>
        </xdr:cNvPr>
        <xdr:cNvSpPr/>
      </xdr:nvSpPr>
      <xdr:spPr>
        <a:xfrm>
          <a:off x="16761460" y="1047470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11215B22-6989-4A64-A612-D975CB37384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630C5CA2-37F5-47EE-9D85-5E2BF77DBB5F}"/>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91425FC6-B408-4C80-A237-4667E3AE9722}"/>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5D1E3649-9082-490E-A807-454C3172F56D}"/>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18CE405D-FB9A-4573-A359-836A49C8906F}"/>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45212</xdr:rowOff>
    </xdr:from>
    <xdr:to>
      <xdr:col>112</xdr:col>
      <xdr:colOff>38100</xdr:colOff>
      <xdr:row>61</xdr:row>
      <xdr:rowOff>146812</xdr:rowOff>
    </xdr:to>
    <xdr:sp macro="" textlink="">
      <xdr:nvSpPr>
        <xdr:cNvPr id="500" name="楕円 499">
          <a:extLst>
            <a:ext uri="{FF2B5EF4-FFF2-40B4-BE49-F238E27FC236}">
              <a16:creationId xmlns:a16="http://schemas.microsoft.com/office/drawing/2014/main" id="{5B88E2B9-BDDC-4137-BAA5-5E9462644A54}"/>
            </a:ext>
          </a:extLst>
        </xdr:cNvPr>
        <xdr:cNvSpPr/>
      </xdr:nvSpPr>
      <xdr:spPr>
        <a:xfrm>
          <a:off x="19161760" y="105055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501" name="楕円 500">
          <a:extLst>
            <a:ext uri="{FF2B5EF4-FFF2-40B4-BE49-F238E27FC236}">
              <a16:creationId xmlns:a16="http://schemas.microsoft.com/office/drawing/2014/main" id="{0038EFFA-85E7-43C1-AE84-91EAFE7DFDEF}"/>
            </a:ext>
          </a:extLst>
        </xdr:cNvPr>
        <xdr:cNvSpPr/>
      </xdr:nvSpPr>
      <xdr:spPr>
        <a:xfrm>
          <a:off x="18345150" y="105166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96012</xdr:rowOff>
    </xdr:from>
    <xdr:to>
      <xdr:col>111</xdr:col>
      <xdr:colOff>177800</xdr:colOff>
      <xdr:row>61</xdr:row>
      <xdr:rowOff>105156</xdr:rowOff>
    </xdr:to>
    <xdr:cxnSp macro="">
      <xdr:nvCxnSpPr>
        <xdr:cNvPr id="502" name="直線コネクタ 501">
          <a:extLst>
            <a:ext uri="{FF2B5EF4-FFF2-40B4-BE49-F238E27FC236}">
              <a16:creationId xmlns:a16="http://schemas.microsoft.com/office/drawing/2014/main" id="{60B5777F-E102-4905-8099-0D50FED1462C}"/>
            </a:ext>
          </a:extLst>
        </xdr:cNvPr>
        <xdr:cNvCxnSpPr/>
      </xdr:nvCxnSpPr>
      <xdr:spPr>
        <a:xfrm flipV="1">
          <a:off x="18399760" y="10550652"/>
          <a:ext cx="80518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503" name="楕円 502">
          <a:extLst>
            <a:ext uri="{FF2B5EF4-FFF2-40B4-BE49-F238E27FC236}">
              <a16:creationId xmlns:a16="http://schemas.microsoft.com/office/drawing/2014/main" id="{114D62A6-7D78-4FF1-8A04-B6E820C2032E}"/>
            </a:ext>
          </a:extLst>
        </xdr:cNvPr>
        <xdr:cNvSpPr/>
      </xdr:nvSpPr>
      <xdr:spPr>
        <a:xfrm>
          <a:off x="17547590" y="105181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105156</xdr:rowOff>
    </xdr:from>
    <xdr:to>
      <xdr:col>107</xdr:col>
      <xdr:colOff>50800</xdr:colOff>
      <xdr:row>61</xdr:row>
      <xdr:rowOff>114300</xdr:rowOff>
    </xdr:to>
    <xdr:cxnSp macro="">
      <xdr:nvCxnSpPr>
        <xdr:cNvPr id="504" name="直線コネクタ 503">
          <a:extLst>
            <a:ext uri="{FF2B5EF4-FFF2-40B4-BE49-F238E27FC236}">
              <a16:creationId xmlns:a16="http://schemas.microsoft.com/office/drawing/2014/main" id="{1DC6CC72-4619-4EE6-AD48-1ABBD5815E2D}"/>
            </a:ext>
          </a:extLst>
        </xdr:cNvPr>
        <xdr:cNvCxnSpPr/>
      </xdr:nvCxnSpPr>
      <xdr:spPr>
        <a:xfrm flipV="1">
          <a:off x="17602200" y="10561701"/>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72644</xdr:rowOff>
    </xdr:from>
    <xdr:to>
      <xdr:col>98</xdr:col>
      <xdr:colOff>38100</xdr:colOff>
      <xdr:row>62</xdr:row>
      <xdr:rowOff>2794</xdr:rowOff>
    </xdr:to>
    <xdr:sp macro="" textlink="">
      <xdr:nvSpPr>
        <xdr:cNvPr id="505" name="楕円 504">
          <a:extLst>
            <a:ext uri="{FF2B5EF4-FFF2-40B4-BE49-F238E27FC236}">
              <a16:creationId xmlns:a16="http://schemas.microsoft.com/office/drawing/2014/main" id="{23A4332F-1BBE-4C83-9F9C-4C2B34199876}"/>
            </a:ext>
          </a:extLst>
        </xdr:cNvPr>
        <xdr:cNvSpPr/>
      </xdr:nvSpPr>
      <xdr:spPr>
        <a:xfrm>
          <a:off x="16761460" y="10531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114300</xdr:rowOff>
    </xdr:from>
    <xdr:to>
      <xdr:col>102</xdr:col>
      <xdr:colOff>114300</xdr:colOff>
      <xdr:row>61</xdr:row>
      <xdr:rowOff>123444</xdr:rowOff>
    </xdr:to>
    <xdr:cxnSp macro="">
      <xdr:nvCxnSpPr>
        <xdr:cNvPr id="506" name="直線コネクタ 505">
          <a:extLst>
            <a:ext uri="{FF2B5EF4-FFF2-40B4-BE49-F238E27FC236}">
              <a16:creationId xmlns:a16="http://schemas.microsoft.com/office/drawing/2014/main" id="{B7B131D3-9478-48E9-B8C3-75EA807F6250}"/>
            </a:ext>
          </a:extLst>
        </xdr:cNvPr>
        <xdr:cNvCxnSpPr/>
      </xdr:nvCxnSpPr>
      <xdr:spPr>
        <a:xfrm flipV="1">
          <a:off x="16804640" y="10572750"/>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07" name="n_1aveValue【保健センター・保健所】&#10;一人当たり面積">
          <a:extLst>
            <a:ext uri="{FF2B5EF4-FFF2-40B4-BE49-F238E27FC236}">
              <a16:creationId xmlns:a16="http://schemas.microsoft.com/office/drawing/2014/main" id="{484BD17E-FA3C-41D0-9C8A-11519C560B6D}"/>
            </a:ext>
          </a:extLst>
        </xdr:cNvPr>
        <xdr:cNvSpPr txBox="1"/>
      </xdr:nvSpPr>
      <xdr:spPr>
        <a:xfrm>
          <a:off x="18982132" y="102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160799</xdr:rowOff>
    </xdr:from>
    <xdr:ext cx="469744" cy="259045"/>
    <xdr:sp macro="" textlink="">
      <xdr:nvSpPr>
        <xdr:cNvPr id="508" name="n_2aveValue【保健センター・保健所】&#10;一人当たり面積">
          <a:extLst>
            <a:ext uri="{FF2B5EF4-FFF2-40B4-BE49-F238E27FC236}">
              <a16:creationId xmlns:a16="http://schemas.microsoft.com/office/drawing/2014/main" id="{CA0407E7-4465-4003-9C60-381B6F3CA982}"/>
            </a:ext>
          </a:extLst>
        </xdr:cNvPr>
        <xdr:cNvSpPr txBox="1"/>
      </xdr:nvSpPr>
      <xdr:spPr>
        <a:xfrm>
          <a:off x="18182032" y="106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509" name="n_3aveValue【保健センター・保健所】&#10;一人当たり面積">
          <a:extLst>
            <a:ext uri="{FF2B5EF4-FFF2-40B4-BE49-F238E27FC236}">
              <a16:creationId xmlns:a16="http://schemas.microsoft.com/office/drawing/2014/main" id="{637FE206-3167-4848-A6AF-2F2269FDE1F0}"/>
            </a:ext>
          </a:extLst>
        </xdr:cNvPr>
        <xdr:cNvSpPr txBox="1"/>
      </xdr:nvSpPr>
      <xdr:spPr>
        <a:xfrm>
          <a:off x="17384472" y="1064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510" name="n_4aveValue【保健センター・保健所】&#10;一人当たり面積">
          <a:extLst>
            <a:ext uri="{FF2B5EF4-FFF2-40B4-BE49-F238E27FC236}">
              <a16:creationId xmlns:a16="http://schemas.microsoft.com/office/drawing/2014/main" id="{17032F6B-C89D-4041-9297-6D4C6E83C31B}"/>
            </a:ext>
          </a:extLst>
        </xdr:cNvPr>
        <xdr:cNvSpPr txBox="1"/>
      </xdr:nvSpPr>
      <xdr:spPr>
        <a:xfrm>
          <a:off x="16588817" y="1024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137939</xdr:rowOff>
    </xdr:from>
    <xdr:ext cx="469744" cy="259045"/>
    <xdr:sp macro="" textlink="">
      <xdr:nvSpPr>
        <xdr:cNvPr id="511" name="n_1mainValue【保健センター・保健所】&#10;一人当たり面積">
          <a:extLst>
            <a:ext uri="{FF2B5EF4-FFF2-40B4-BE49-F238E27FC236}">
              <a16:creationId xmlns:a16="http://schemas.microsoft.com/office/drawing/2014/main" id="{E53C9311-B991-4B8C-BB0E-5D98465E41D5}"/>
            </a:ext>
          </a:extLst>
        </xdr:cNvPr>
        <xdr:cNvSpPr txBox="1"/>
      </xdr:nvSpPr>
      <xdr:spPr>
        <a:xfrm>
          <a:off x="18982132" y="1059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512" name="n_2mainValue【保健センター・保健所】&#10;一人当たり面積">
          <a:extLst>
            <a:ext uri="{FF2B5EF4-FFF2-40B4-BE49-F238E27FC236}">
              <a16:creationId xmlns:a16="http://schemas.microsoft.com/office/drawing/2014/main" id="{F613AF3E-07F3-4714-AE9F-B33BFDADB286}"/>
            </a:ext>
          </a:extLst>
        </xdr:cNvPr>
        <xdr:cNvSpPr txBox="1"/>
      </xdr:nvSpPr>
      <xdr:spPr>
        <a:xfrm>
          <a:off x="18182032"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10177</xdr:rowOff>
    </xdr:from>
    <xdr:ext cx="469744" cy="259045"/>
    <xdr:sp macro="" textlink="">
      <xdr:nvSpPr>
        <xdr:cNvPr id="513" name="n_3mainValue【保健センター・保健所】&#10;一人当たり面積">
          <a:extLst>
            <a:ext uri="{FF2B5EF4-FFF2-40B4-BE49-F238E27FC236}">
              <a16:creationId xmlns:a16="http://schemas.microsoft.com/office/drawing/2014/main" id="{E257C512-577C-4444-8ECF-EA95441ADF04}"/>
            </a:ext>
          </a:extLst>
        </xdr:cNvPr>
        <xdr:cNvSpPr txBox="1"/>
      </xdr:nvSpPr>
      <xdr:spPr>
        <a:xfrm>
          <a:off x="17384472"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165371</xdr:rowOff>
    </xdr:from>
    <xdr:ext cx="469744" cy="259045"/>
    <xdr:sp macro="" textlink="">
      <xdr:nvSpPr>
        <xdr:cNvPr id="514" name="n_4mainValue【保健センター・保健所】&#10;一人当たり面積">
          <a:extLst>
            <a:ext uri="{FF2B5EF4-FFF2-40B4-BE49-F238E27FC236}">
              <a16:creationId xmlns:a16="http://schemas.microsoft.com/office/drawing/2014/main" id="{2CBEDF0C-9449-4763-B4B6-A9F1E9E35111}"/>
            </a:ext>
          </a:extLst>
        </xdr:cNvPr>
        <xdr:cNvSpPr txBox="1"/>
      </xdr:nvSpPr>
      <xdr:spPr>
        <a:xfrm>
          <a:off x="16588817" y="1062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a:extLst>
            <a:ext uri="{FF2B5EF4-FFF2-40B4-BE49-F238E27FC236}">
              <a16:creationId xmlns:a16="http://schemas.microsoft.com/office/drawing/2014/main" id="{83E765EB-53D6-4CD0-9AE3-2D80D22B9BCA}"/>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a:extLst>
            <a:ext uri="{FF2B5EF4-FFF2-40B4-BE49-F238E27FC236}">
              <a16:creationId xmlns:a16="http://schemas.microsoft.com/office/drawing/2014/main" id="{02184755-1A86-4B69-98EC-27A00EE5BA5B}"/>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a:extLst>
            <a:ext uri="{FF2B5EF4-FFF2-40B4-BE49-F238E27FC236}">
              <a16:creationId xmlns:a16="http://schemas.microsoft.com/office/drawing/2014/main" id="{C86392C9-358E-4F75-9B4A-D2400EBF9BD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a:extLst>
            <a:ext uri="{FF2B5EF4-FFF2-40B4-BE49-F238E27FC236}">
              <a16:creationId xmlns:a16="http://schemas.microsoft.com/office/drawing/2014/main" id="{D7729302-4E13-48D3-9D8B-68DEEC9480B6}"/>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a:extLst>
            <a:ext uri="{FF2B5EF4-FFF2-40B4-BE49-F238E27FC236}">
              <a16:creationId xmlns:a16="http://schemas.microsoft.com/office/drawing/2014/main" id="{697845EA-5228-4588-A663-6339767E631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a:extLst>
            <a:ext uri="{FF2B5EF4-FFF2-40B4-BE49-F238E27FC236}">
              <a16:creationId xmlns:a16="http://schemas.microsoft.com/office/drawing/2014/main" id="{5B99A5EB-FC56-4B6C-9326-5467E214FC3D}"/>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a:extLst>
            <a:ext uri="{FF2B5EF4-FFF2-40B4-BE49-F238E27FC236}">
              <a16:creationId xmlns:a16="http://schemas.microsoft.com/office/drawing/2014/main" id="{73F65F96-E5E9-4FC5-85F3-A2A4FB816D72}"/>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a:extLst>
            <a:ext uri="{FF2B5EF4-FFF2-40B4-BE49-F238E27FC236}">
              <a16:creationId xmlns:a16="http://schemas.microsoft.com/office/drawing/2014/main" id="{F2706E02-D5DE-4C48-B9B4-723C8B8F0990}"/>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a:extLst>
            <a:ext uri="{FF2B5EF4-FFF2-40B4-BE49-F238E27FC236}">
              <a16:creationId xmlns:a16="http://schemas.microsoft.com/office/drawing/2014/main" id="{123156E5-525A-4FA4-BAAC-3285BB5C60B0}"/>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a:extLst>
            <a:ext uri="{FF2B5EF4-FFF2-40B4-BE49-F238E27FC236}">
              <a16:creationId xmlns:a16="http://schemas.microsoft.com/office/drawing/2014/main" id="{DDBBDA1B-589E-452B-B9E9-973748E4AF33}"/>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5" name="テキスト ボックス 524">
          <a:extLst>
            <a:ext uri="{FF2B5EF4-FFF2-40B4-BE49-F238E27FC236}">
              <a16:creationId xmlns:a16="http://schemas.microsoft.com/office/drawing/2014/main" id="{2B3F51A9-6466-4E0D-A187-0F03C9F91D95}"/>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6" name="直線コネクタ 525">
          <a:extLst>
            <a:ext uri="{FF2B5EF4-FFF2-40B4-BE49-F238E27FC236}">
              <a16:creationId xmlns:a16="http://schemas.microsoft.com/office/drawing/2014/main" id="{3756915E-72AA-4335-BEE6-8C99E8186865}"/>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7" name="テキスト ボックス 526">
          <a:extLst>
            <a:ext uri="{FF2B5EF4-FFF2-40B4-BE49-F238E27FC236}">
              <a16:creationId xmlns:a16="http://schemas.microsoft.com/office/drawing/2014/main" id="{8AEACB39-4EE8-4B74-AD7F-7A2233C9999F}"/>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8" name="直線コネクタ 527">
          <a:extLst>
            <a:ext uri="{FF2B5EF4-FFF2-40B4-BE49-F238E27FC236}">
              <a16:creationId xmlns:a16="http://schemas.microsoft.com/office/drawing/2014/main" id="{89D0BCA7-DCF0-4B28-AF96-27FF3B7F7D94}"/>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9" name="テキスト ボックス 528">
          <a:extLst>
            <a:ext uri="{FF2B5EF4-FFF2-40B4-BE49-F238E27FC236}">
              <a16:creationId xmlns:a16="http://schemas.microsoft.com/office/drawing/2014/main" id="{6BC62E48-AA49-46DC-9FB7-4132C494DC96}"/>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0" name="直線コネクタ 529">
          <a:extLst>
            <a:ext uri="{FF2B5EF4-FFF2-40B4-BE49-F238E27FC236}">
              <a16:creationId xmlns:a16="http://schemas.microsoft.com/office/drawing/2014/main" id="{83514F13-0C5D-4A79-B27F-D2A352099052}"/>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1" name="テキスト ボックス 530">
          <a:extLst>
            <a:ext uri="{FF2B5EF4-FFF2-40B4-BE49-F238E27FC236}">
              <a16:creationId xmlns:a16="http://schemas.microsoft.com/office/drawing/2014/main" id="{16BF4D64-22FD-4421-A5BC-7C7018C9518A}"/>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2" name="直線コネクタ 531">
          <a:extLst>
            <a:ext uri="{FF2B5EF4-FFF2-40B4-BE49-F238E27FC236}">
              <a16:creationId xmlns:a16="http://schemas.microsoft.com/office/drawing/2014/main" id="{417B881B-D8BF-4BD6-9B1C-9B8EBDB12E07}"/>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3" name="テキスト ボックス 532">
          <a:extLst>
            <a:ext uri="{FF2B5EF4-FFF2-40B4-BE49-F238E27FC236}">
              <a16:creationId xmlns:a16="http://schemas.microsoft.com/office/drawing/2014/main" id="{70F2AD09-D46C-4D7E-814E-C14E4DDF1333}"/>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4" name="直線コネクタ 533">
          <a:extLst>
            <a:ext uri="{FF2B5EF4-FFF2-40B4-BE49-F238E27FC236}">
              <a16:creationId xmlns:a16="http://schemas.microsoft.com/office/drawing/2014/main" id="{8CA977C6-6480-4969-9E49-110E29D7817A}"/>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5" name="テキスト ボックス 534">
          <a:extLst>
            <a:ext uri="{FF2B5EF4-FFF2-40B4-BE49-F238E27FC236}">
              <a16:creationId xmlns:a16="http://schemas.microsoft.com/office/drawing/2014/main" id="{491C58AF-2812-47B4-9E88-90732CBAE36A}"/>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6" name="直線コネクタ 535">
          <a:extLst>
            <a:ext uri="{FF2B5EF4-FFF2-40B4-BE49-F238E27FC236}">
              <a16:creationId xmlns:a16="http://schemas.microsoft.com/office/drawing/2014/main" id="{D794061D-47A5-4393-BA5D-A6461ABCEABA}"/>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7" name="テキスト ボックス 536">
          <a:extLst>
            <a:ext uri="{FF2B5EF4-FFF2-40B4-BE49-F238E27FC236}">
              <a16:creationId xmlns:a16="http://schemas.microsoft.com/office/drawing/2014/main" id="{98A5069E-B315-417F-ABB4-1470261FA4C8}"/>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a:extLst>
            <a:ext uri="{FF2B5EF4-FFF2-40B4-BE49-F238E27FC236}">
              <a16:creationId xmlns:a16="http://schemas.microsoft.com/office/drawing/2014/main" id="{45174D7D-3137-412A-905D-99131575D9A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8998F297-EE77-4247-8638-F21F3F187EC3}"/>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40" name="直線コネクタ 539">
          <a:extLst>
            <a:ext uri="{FF2B5EF4-FFF2-40B4-BE49-F238E27FC236}">
              <a16:creationId xmlns:a16="http://schemas.microsoft.com/office/drawing/2014/main" id="{FB716528-3837-4A56-A710-7480A2D10624}"/>
            </a:ext>
          </a:extLst>
        </xdr:cNvPr>
        <xdr:cNvCxnSpPr/>
      </xdr:nvCxnSpPr>
      <xdr:spPr>
        <a:xfrm flipV="1">
          <a:off x="14703424" y="1339214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1" name="【消防施設】&#10;有形固定資産減価償却率最小値テキスト">
          <a:extLst>
            <a:ext uri="{FF2B5EF4-FFF2-40B4-BE49-F238E27FC236}">
              <a16:creationId xmlns:a16="http://schemas.microsoft.com/office/drawing/2014/main" id="{B9A7FFAA-507A-4BCA-8FA7-DB7F1602AF32}"/>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2" name="直線コネクタ 541">
          <a:extLst>
            <a:ext uri="{FF2B5EF4-FFF2-40B4-BE49-F238E27FC236}">
              <a16:creationId xmlns:a16="http://schemas.microsoft.com/office/drawing/2014/main" id="{9DABE37A-7D68-479D-AB74-F81463CA3730}"/>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43" name="【消防施設】&#10;有形固定資産減価償却率最大値テキスト">
          <a:extLst>
            <a:ext uri="{FF2B5EF4-FFF2-40B4-BE49-F238E27FC236}">
              <a16:creationId xmlns:a16="http://schemas.microsoft.com/office/drawing/2014/main" id="{04CB0B0D-E105-4918-B7B5-0C3CA9DFC84D}"/>
            </a:ext>
          </a:extLst>
        </xdr:cNvPr>
        <xdr:cNvSpPr txBox="1"/>
      </xdr:nvSpPr>
      <xdr:spPr>
        <a:xfrm>
          <a:off x="14742160" y="13159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44" name="直線コネクタ 543">
          <a:extLst>
            <a:ext uri="{FF2B5EF4-FFF2-40B4-BE49-F238E27FC236}">
              <a16:creationId xmlns:a16="http://schemas.microsoft.com/office/drawing/2014/main" id="{BC265B28-5173-4EC3-A192-D6901970B92C}"/>
            </a:ext>
          </a:extLst>
        </xdr:cNvPr>
        <xdr:cNvCxnSpPr/>
      </xdr:nvCxnSpPr>
      <xdr:spPr>
        <a:xfrm>
          <a:off x="14611350" y="13392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D59215B4-0A12-4613-A465-B75517A3601E}"/>
            </a:ext>
          </a:extLst>
        </xdr:cNvPr>
        <xdr:cNvSpPr txBox="1"/>
      </xdr:nvSpPr>
      <xdr:spPr>
        <a:xfrm>
          <a:off x="1474216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46" name="フローチャート: 判断 545">
          <a:extLst>
            <a:ext uri="{FF2B5EF4-FFF2-40B4-BE49-F238E27FC236}">
              <a16:creationId xmlns:a16="http://schemas.microsoft.com/office/drawing/2014/main" id="{F9F884AF-76E5-4A9B-B71F-72C479F22F84}"/>
            </a:ext>
          </a:extLst>
        </xdr:cNvPr>
        <xdr:cNvSpPr/>
      </xdr:nvSpPr>
      <xdr:spPr>
        <a:xfrm>
          <a:off x="14649450" y="1419533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47" name="フローチャート: 判断 546">
          <a:extLst>
            <a:ext uri="{FF2B5EF4-FFF2-40B4-BE49-F238E27FC236}">
              <a16:creationId xmlns:a16="http://schemas.microsoft.com/office/drawing/2014/main" id="{54DFBB9C-2C5F-47F9-93E4-4C9465F1E4DB}"/>
            </a:ext>
          </a:extLst>
        </xdr:cNvPr>
        <xdr:cNvSpPr/>
      </xdr:nvSpPr>
      <xdr:spPr>
        <a:xfrm>
          <a:off x="13887450" y="141667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48" name="フローチャート: 判断 547">
          <a:extLst>
            <a:ext uri="{FF2B5EF4-FFF2-40B4-BE49-F238E27FC236}">
              <a16:creationId xmlns:a16="http://schemas.microsoft.com/office/drawing/2014/main" id="{BEF1AC1E-B410-4870-A5ED-1F534FA8104C}"/>
            </a:ext>
          </a:extLst>
        </xdr:cNvPr>
        <xdr:cNvSpPr/>
      </xdr:nvSpPr>
      <xdr:spPr>
        <a:xfrm>
          <a:off x="13089890" y="1418036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49" name="フローチャート: 判断 548">
          <a:extLst>
            <a:ext uri="{FF2B5EF4-FFF2-40B4-BE49-F238E27FC236}">
              <a16:creationId xmlns:a16="http://schemas.microsoft.com/office/drawing/2014/main" id="{3663B257-1235-4908-9107-D32F4ACB8629}"/>
            </a:ext>
          </a:extLst>
        </xdr:cNvPr>
        <xdr:cNvSpPr/>
      </xdr:nvSpPr>
      <xdr:spPr>
        <a:xfrm>
          <a:off x="12303760" y="1419043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550" name="フローチャート: 判断 549">
          <a:extLst>
            <a:ext uri="{FF2B5EF4-FFF2-40B4-BE49-F238E27FC236}">
              <a16:creationId xmlns:a16="http://schemas.microsoft.com/office/drawing/2014/main" id="{A99D4060-5689-4E0B-9D8A-CBE6D922E181}"/>
            </a:ext>
          </a:extLst>
        </xdr:cNvPr>
        <xdr:cNvSpPr/>
      </xdr:nvSpPr>
      <xdr:spPr>
        <a:xfrm>
          <a:off x="11487150" y="1427507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B74E3AF6-59E1-40E4-838A-6FA18BC9F9C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36BB8D09-155F-4EA5-B2B4-F42960C3A774}"/>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E4CA581D-0FB1-4458-9F6B-E9A79A5DD31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CC848EBE-92B4-4038-971B-0A85CFF73F2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30790CB9-9111-424A-BAD5-2A38A93E912F}"/>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98334</xdr:rowOff>
    </xdr:from>
    <xdr:to>
      <xdr:col>85</xdr:col>
      <xdr:colOff>177800</xdr:colOff>
      <xdr:row>85</xdr:row>
      <xdr:rowOff>28484</xdr:rowOff>
    </xdr:to>
    <xdr:sp macro="" textlink="">
      <xdr:nvSpPr>
        <xdr:cNvPr id="556" name="楕円 555">
          <a:extLst>
            <a:ext uri="{FF2B5EF4-FFF2-40B4-BE49-F238E27FC236}">
              <a16:creationId xmlns:a16="http://schemas.microsoft.com/office/drawing/2014/main" id="{8F3BA1FF-93D2-4162-9A9B-24718B57AFFE}"/>
            </a:ext>
          </a:extLst>
        </xdr:cNvPr>
        <xdr:cNvSpPr/>
      </xdr:nvSpPr>
      <xdr:spPr>
        <a:xfrm>
          <a:off x="14649450" y="144963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76761</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4DEEF399-A549-4A83-BF7A-5C66302DF101}"/>
            </a:ext>
          </a:extLst>
        </xdr:cNvPr>
        <xdr:cNvSpPr txBox="1"/>
      </xdr:nvSpPr>
      <xdr:spPr>
        <a:xfrm>
          <a:off x="1474216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59145</xdr:rowOff>
    </xdr:from>
    <xdr:to>
      <xdr:col>81</xdr:col>
      <xdr:colOff>101600</xdr:colOff>
      <xdr:row>84</xdr:row>
      <xdr:rowOff>160745</xdr:rowOff>
    </xdr:to>
    <xdr:sp macro="" textlink="">
      <xdr:nvSpPr>
        <xdr:cNvPr id="558" name="楕円 557">
          <a:extLst>
            <a:ext uri="{FF2B5EF4-FFF2-40B4-BE49-F238E27FC236}">
              <a16:creationId xmlns:a16="http://schemas.microsoft.com/office/drawing/2014/main" id="{061AF3A3-1FAF-4E68-BC6B-71FC74787923}"/>
            </a:ext>
          </a:extLst>
        </xdr:cNvPr>
        <xdr:cNvSpPr/>
      </xdr:nvSpPr>
      <xdr:spPr>
        <a:xfrm>
          <a:off x="13887450" y="144571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109945</xdr:rowOff>
    </xdr:from>
    <xdr:to>
      <xdr:col>85</xdr:col>
      <xdr:colOff>127000</xdr:colOff>
      <xdr:row>84</xdr:row>
      <xdr:rowOff>149134</xdr:rowOff>
    </xdr:to>
    <xdr:cxnSp macro="">
      <xdr:nvCxnSpPr>
        <xdr:cNvPr id="559" name="直線コネクタ 558">
          <a:extLst>
            <a:ext uri="{FF2B5EF4-FFF2-40B4-BE49-F238E27FC236}">
              <a16:creationId xmlns:a16="http://schemas.microsoft.com/office/drawing/2014/main" id="{89E9D1CD-6956-4968-B003-9EF4346D650C}"/>
            </a:ext>
          </a:extLst>
        </xdr:cNvPr>
        <xdr:cNvCxnSpPr/>
      </xdr:nvCxnSpPr>
      <xdr:spPr>
        <a:xfrm>
          <a:off x="13942060" y="14509840"/>
          <a:ext cx="762000" cy="4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19957</xdr:rowOff>
    </xdr:from>
    <xdr:to>
      <xdr:col>76</xdr:col>
      <xdr:colOff>165100</xdr:colOff>
      <xdr:row>84</xdr:row>
      <xdr:rowOff>121557</xdr:rowOff>
    </xdr:to>
    <xdr:sp macro="" textlink="">
      <xdr:nvSpPr>
        <xdr:cNvPr id="560" name="楕円 559">
          <a:extLst>
            <a:ext uri="{FF2B5EF4-FFF2-40B4-BE49-F238E27FC236}">
              <a16:creationId xmlns:a16="http://schemas.microsoft.com/office/drawing/2014/main" id="{051957B5-6B8E-4FDE-8715-0899A9AE2EE4}"/>
            </a:ext>
          </a:extLst>
        </xdr:cNvPr>
        <xdr:cNvSpPr/>
      </xdr:nvSpPr>
      <xdr:spPr>
        <a:xfrm>
          <a:off x="13089890" y="1441794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70757</xdr:rowOff>
    </xdr:from>
    <xdr:to>
      <xdr:col>81</xdr:col>
      <xdr:colOff>50800</xdr:colOff>
      <xdr:row>84</xdr:row>
      <xdr:rowOff>109945</xdr:rowOff>
    </xdr:to>
    <xdr:cxnSp macro="">
      <xdr:nvCxnSpPr>
        <xdr:cNvPr id="561" name="直線コネクタ 560">
          <a:extLst>
            <a:ext uri="{FF2B5EF4-FFF2-40B4-BE49-F238E27FC236}">
              <a16:creationId xmlns:a16="http://schemas.microsoft.com/office/drawing/2014/main" id="{5C64D2BB-B9D4-45D5-B9C9-FF3A4B6BF905}"/>
            </a:ext>
          </a:extLst>
        </xdr:cNvPr>
        <xdr:cNvCxnSpPr/>
      </xdr:nvCxnSpPr>
      <xdr:spPr>
        <a:xfrm>
          <a:off x="13144500" y="14470652"/>
          <a:ext cx="7975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150586</xdr:rowOff>
    </xdr:from>
    <xdr:to>
      <xdr:col>72</xdr:col>
      <xdr:colOff>38100</xdr:colOff>
      <xdr:row>84</xdr:row>
      <xdr:rowOff>80736</xdr:rowOff>
    </xdr:to>
    <xdr:sp macro="" textlink="">
      <xdr:nvSpPr>
        <xdr:cNvPr id="562" name="楕円 561">
          <a:extLst>
            <a:ext uri="{FF2B5EF4-FFF2-40B4-BE49-F238E27FC236}">
              <a16:creationId xmlns:a16="http://schemas.microsoft.com/office/drawing/2014/main" id="{91E3D0FE-92AF-4BD5-8DAA-C701F19FE04B}"/>
            </a:ext>
          </a:extLst>
        </xdr:cNvPr>
        <xdr:cNvSpPr/>
      </xdr:nvSpPr>
      <xdr:spPr>
        <a:xfrm>
          <a:off x="12303760" y="143809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29936</xdr:rowOff>
    </xdr:from>
    <xdr:to>
      <xdr:col>76</xdr:col>
      <xdr:colOff>114300</xdr:colOff>
      <xdr:row>84</xdr:row>
      <xdr:rowOff>70757</xdr:rowOff>
    </xdr:to>
    <xdr:cxnSp macro="">
      <xdr:nvCxnSpPr>
        <xdr:cNvPr id="563" name="直線コネクタ 562">
          <a:extLst>
            <a:ext uri="{FF2B5EF4-FFF2-40B4-BE49-F238E27FC236}">
              <a16:creationId xmlns:a16="http://schemas.microsoft.com/office/drawing/2014/main" id="{304C721F-8F9C-42B1-81B8-D4173362C7E1}"/>
            </a:ext>
          </a:extLst>
        </xdr:cNvPr>
        <xdr:cNvCxnSpPr/>
      </xdr:nvCxnSpPr>
      <xdr:spPr>
        <a:xfrm>
          <a:off x="12346940" y="14429831"/>
          <a:ext cx="7975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122827</xdr:rowOff>
    </xdr:from>
    <xdr:to>
      <xdr:col>67</xdr:col>
      <xdr:colOff>101600</xdr:colOff>
      <xdr:row>84</xdr:row>
      <xdr:rowOff>52977</xdr:rowOff>
    </xdr:to>
    <xdr:sp macro="" textlink="">
      <xdr:nvSpPr>
        <xdr:cNvPr id="564" name="楕円 563">
          <a:extLst>
            <a:ext uri="{FF2B5EF4-FFF2-40B4-BE49-F238E27FC236}">
              <a16:creationId xmlns:a16="http://schemas.microsoft.com/office/drawing/2014/main" id="{6EE14AA6-0568-49A7-8444-A3659EAFA284}"/>
            </a:ext>
          </a:extLst>
        </xdr:cNvPr>
        <xdr:cNvSpPr/>
      </xdr:nvSpPr>
      <xdr:spPr>
        <a:xfrm>
          <a:off x="11487150" y="1435508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2177</xdr:rowOff>
    </xdr:from>
    <xdr:to>
      <xdr:col>71</xdr:col>
      <xdr:colOff>177800</xdr:colOff>
      <xdr:row>84</xdr:row>
      <xdr:rowOff>29936</xdr:rowOff>
    </xdr:to>
    <xdr:cxnSp macro="">
      <xdr:nvCxnSpPr>
        <xdr:cNvPr id="565" name="直線コネクタ 564">
          <a:extLst>
            <a:ext uri="{FF2B5EF4-FFF2-40B4-BE49-F238E27FC236}">
              <a16:creationId xmlns:a16="http://schemas.microsoft.com/office/drawing/2014/main" id="{42EAEAAA-8B7A-4165-8E80-F3394EBD9ED8}"/>
            </a:ext>
          </a:extLst>
        </xdr:cNvPr>
        <xdr:cNvCxnSpPr/>
      </xdr:nvCxnSpPr>
      <xdr:spPr>
        <a:xfrm>
          <a:off x="11541760" y="14403977"/>
          <a:ext cx="80518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66" name="n_1aveValue【消防施設】&#10;有形固定資産減価償却率">
          <a:extLst>
            <a:ext uri="{FF2B5EF4-FFF2-40B4-BE49-F238E27FC236}">
              <a16:creationId xmlns:a16="http://schemas.microsoft.com/office/drawing/2014/main" id="{4C76571D-8216-4D46-A6B8-CDA8F3A231D0}"/>
            </a:ext>
          </a:extLst>
        </xdr:cNvPr>
        <xdr:cNvSpPr txBox="1"/>
      </xdr:nvSpPr>
      <xdr:spPr>
        <a:xfrm>
          <a:off x="13738234" y="1394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67" name="n_2aveValue【消防施設】&#10;有形固定資産減価償却率">
          <a:extLst>
            <a:ext uri="{FF2B5EF4-FFF2-40B4-BE49-F238E27FC236}">
              <a16:creationId xmlns:a16="http://schemas.microsoft.com/office/drawing/2014/main" id="{862FDF30-84C6-43BF-9101-01AA21BE2B18}"/>
            </a:ext>
          </a:extLst>
        </xdr:cNvPr>
        <xdr:cNvSpPr txBox="1"/>
      </xdr:nvSpPr>
      <xdr:spPr>
        <a:xfrm>
          <a:off x="12957184" y="1395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568" name="n_3aveValue【消防施設】&#10;有形固定資産減価償却率">
          <a:extLst>
            <a:ext uri="{FF2B5EF4-FFF2-40B4-BE49-F238E27FC236}">
              <a16:creationId xmlns:a16="http://schemas.microsoft.com/office/drawing/2014/main" id="{A1BFAE1A-9478-48CE-9432-7DE90028C183}"/>
            </a:ext>
          </a:extLst>
        </xdr:cNvPr>
        <xdr:cNvSpPr txBox="1"/>
      </xdr:nvSpPr>
      <xdr:spPr>
        <a:xfrm>
          <a:off x="1217105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569" name="n_4aveValue【消防施設】&#10;有形固定資産減価償却率">
          <a:extLst>
            <a:ext uri="{FF2B5EF4-FFF2-40B4-BE49-F238E27FC236}">
              <a16:creationId xmlns:a16="http://schemas.microsoft.com/office/drawing/2014/main" id="{D70FD00F-C156-4283-A1AE-8F9751E6E7D2}"/>
            </a:ext>
          </a:extLst>
        </xdr:cNvPr>
        <xdr:cNvSpPr txBox="1"/>
      </xdr:nvSpPr>
      <xdr:spPr>
        <a:xfrm>
          <a:off x="11354444" y="14050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151872</xdr:rowOff>
    </xdr:from>
    <xdr:ext cx="405111" cy="259045"/>
    <xdr:sp macro="" textlink="">
      <xdr:nvSpPr>
        <xdr:cNvPr id="570" name="n_1mainValue【消防施設】&#10;有形固定資産減価償却率">
          <a:extLst>
            <a:ext uri="{FF2B5EF4-FFF2-40B4-BE49-F238E27FC236}">
              <a16:creationId xmlns:a16="http://schemas.microsoft.com/office/drawing/2014/main" id="{46607EB2-9154-45C0-89D5-C40F336F3AFF}"/>
            </a:ext>
          </a:extLst>
        </xdr:cNvPr>
        <xdr:cNvSpPr txBox="1"/>
      </xdr:nvSpPr>
      <xdr:spPr>
        <a:xfrm>
          <a:off x="1373823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112684</xdr:rowOff>
    </xdr:from>
    <xdr:ext cx="405111" cy="259045"/>
    <xdr:sp macro="" textlink="">
      <xdr:nvSpPr>
        <xdr:cNvPr id="571" name="n_2mainValue【消防施設】&#10;有形固定資産減価償却率">
          <a:extLst>
            <a:ext uri="{FF2B5EF4-FFF2-40B4-BE49-F238E27FC236}">
              <a16:creationId xmlns:a16="http://schemas.microsoft.com/office/drawing/2014/main" id="{ED6AEB1B-491E-4389-BF79-3281A6545513}"/>
            </a:ext>
          </a:extLst>
        </xdr:cNvPr>
        <xdr:cNvSpPr txBox="1"/>
      </xdr:nvSpPr>
      <xdr:spPr>
        <a:xfrm>
          <a:off x="1295718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71863</xdr:rowOff>
    </xdr:from>
    <xdr:ext cx="405111" cy="259045"/>
    <xdr:sp macro="" textlink="">
      <xdr:nvSpPr>
        <xdr:cNvPr id="572" name="n_3mainValue【消防施設】&#10;有形固定資産減価償却率">
          <a:extLst>
            <a:ext uri="{FF2B5EF4-FFF2-40B4-BE49-F238E27FC236}">
              <a16:creationId xmlns:a16="http://schemas.microsoft.com/office/drawing/2014/main" id="{8E82A405-0DBD-43CB-996E-48090C7A6CCC}"/>
            </a:ext>
          </a:extLst>
        </xdr:cNvPr>
        <xdr:cNvSpPr txBox="1"/>
      </xdr:nvSpPr>
      <xdr:spPr>
        <a:xfrm>
          <a:off x="12171054" y="1447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44104</xdr:rowOff>
    </xdr:from>
    <xdr:ext cx="405111" cy="259045"/>
    <xdr:sp macro="" textlink="">
      <xdr:nvSpPr>
        <xdr:cNvPr id="573" name="n_4mainValue【消防施設】&#10;有形固定資産減価償却率">
          <a:extLst>
            <a:ext uri="{FF2B5EF4-FFF2-40B4-BE49-F238E27FC236}">
              <a16:creationId xmlns:a16="http://schemas.microsoft.com/office/drawing/2014/main" id="{EB56A9BB-8A62-47C2-A254-207C6A61C3DC}"/>
            </a:ext>
          </a:extLst>
        </xdr:cNvPr>
        <xdr:cNvSpPr txBox="1"/>
      </xdr:nvSpPr>
      <xdr:spPr>
        <a:xfrm>
          <a:off x="11354444" y="1444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58A5A9ED-1590-418C-9A41-AA5FAA6F4200}"/>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BE9BEB42-2B85-43DD-AB5A-561A4B6FCF1C}"/>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E1622695-A5F8-4442-BBA6-3792BEEDEA91}"/>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9AFC55AC-36E4-484B-8BA6-D5CAC94C558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37171007-05E6-4477-8143-C2134F6AE0D4}"/>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FE02EBDC-F0F6-4DF7-980F-293932D0F0E4}"/>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B00B1E31-B41D-4CAC-8222-928CCD2E6304}"/>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4F7C2A5F-5F5F-4897-9C48-9D5E2F12243B}"/>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3C318AB2-24C6-4242-9797-151EDBA7842C}"/>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C3810244-4217-477C-BF61-F805B9D0E266}"/>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4" name="直線コネクタ 583">
          <a:extLst>
            <a:ext uri="{FF2B5EF4-FFF2-40B4-BE49-F238E27FC236}">
              <a16:creationId xmlns:a16="http://schemas.microsoft.com/office/drawing/2014/main" id="{F032CC12-988C-49DC-8940-46B61028B40F}"/>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5" name="テキスト ボックス 584">
          <a:extLst>
            <a:ext uri="{FF2B5EF4-FFF2-40B4-BE49-F238E27FC236}">
              <a16:creationId xmlns:a16="http://schemas.microsoft.com/office/drawing/2014/main" id="{157E4FDF-AEB8-4148-B19E-3DC382F17703}"/>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6" name="直線コネクタ 585">
          <a:extLst>
            <a:ext uri="{FF2B5EF4-FFF2-40B4-BE49-F238E27FC236}">
              <a16:creationId xmlns:a16="http://schemas.microsoft.com/office/drawing/2014/main" id="{487DB66C-6BF0-4007-A3BA-69026C34C7DB}"/>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7" name="テキスト ボックス 586">
          <a:extLst>
            <a:ext uri="{FF2B5EF4-FFF2-40B4-BE49-F238E27FC236}">
              <a16:creationId xmlns:a16="http://schemas.microsoft.com/office/drawing/2014/main" id="{A1DEAAE9-6AC7-48E8-A997-EAFB04E7AA79}"/>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8" name="直線コネクタ 587">
          <a:extLst>
            <a:ext uri="{FF2B5EF4-FFF2-40B4-BE49-F238E27FC236}">
              <a16:creationId xmlns:a16="http://schemas.microsoft.com/office/drawing/2014/main" id="{63DBF620-5667-46B7-B40D-0ABB47DA2C4B}"/>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9" name="テキスト ボックス 588">
          <a:extLst>
            <a:ext uri="{FF2B5EF4-FFF2-40B4-BE49-F238E27FC236}">
              <a16:creationId xmlns:a16="http://schemas.microsoft.com/office/drawing/2014/main" id="{B84DB3B1-2DB6-4707-9D99-77FF6C5B8A59}"/>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0" name="直線コネクタ 589">
          <a:extLst>
            <a:ext uri="{FF2B5EF4-FFF2-40B4-BE49-F238E27FC236}">
              <a16:creationId xmlns:a16="http://schemas.microsoft.com/office/drawing/2014/main" id="{2D8EAD1B-0A7A-40E1-830D-6C0464EBB5BD}"/>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1" name="テキスト ボックス 590">
          <a:extLst>
            <a:ext uri="{FF2B5EF4-FFF2-40B4-BE49-F238E27FC236}">
              <a16:creationId xmlns:a16="http://schemas.microsoft.com/office/drawing/2014/main" id="{1BF59B58-C430-4C94-82FD-C0A82F8CBD9C}"/>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2" name="直線コネクタ 591">
          <a:extLst>
            <a:ext uri="{FF2B5EF4-FFF2-40B4-BE49-F238E27FC236}">
              <a16:creationId xmlns:a16="http://schemas.microsoft.com/office/drawing/2014/main" id="{95CDA6D3-D4C1-407C-8A9A-80D5BD8D834A}"/>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3" name="テキスト ボックス 592">
          <a:extLst>
            <a:ext uri="{FF2B5EF4-FFF2-40B4-BE49-F238E27FC236}">
              <a16:creationId xmlns:a16="http://schemas.microsoft.com/office/drawing/2014/main" id="{64F09197-D341-467B-8DA3-5E85701821D0}"/>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4" name="直線コネクタ 593">
          <a:extLst>
            <a:ext uri="{FF2B5EF4-FFF2-40B4-BE49-F238E27FC236}">
              <a16:creationId xmlns:a16="http://schemas.microsoft.com/office/drawing/2014/main" id="{61B0A032-BEB1-41E5-AC27-58D06A37CC86}"/>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5" name="テキスト ボックス 594">
          <a:extLst>
            <a:ext uri="{FF2B5EF4-FFF2-40B4-BE49-F238E27FC236}">
              <a16:creationId xmlns:a16="http://schemas.microsoft.com/office/drawing/2014/main" id="{959D5990-FCE7-407E-BBFD-15010577ED1B}"/>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A68B11A0-25AD-44DE-AB02-47ED6F5BA44A}"/>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65CE6D19-6F1F-46E7-9985-DB9E1C691C32}"/>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6D021C9A-164D-40F9-B3C2-BB44E394EAAC}"/>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99" name="直線コネクタ 598">
          <a:extLst>
            <a:ext uri="{FF2B5EF4-FFF2-40B4-BE49-F238E27FC236}">
              <a16:creationId xmlns:a16="http://schemas.microsoft.com/office/drawing/2014/main" id="{539C257A-C218-4705-B770-11BB737E1847}"/>
            </a:ext>
          </a:extLst>
        </xdr:cNvPr>
        <xdr:cNvCxnSpPr/>
      </xdr:nvCxnSpPr>
      <xdr:spPr>
        <a:xfrm flipV="1">
          <a:off x="19947254" y="13414466"/>
          <a:ext cx="0" cy="149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0" name="【消防施設】&#10;一人当たり面積最小値テキスト">
          <a:extLst>
            <a:ext uri="{FF2B5EF4-FFF2-40B4-BE49-F238E27FC236}">
              <a16:creationId xmlns:a16="http://schemas.microsoft.com/office/drawing/2014/main" id="{4DBDC5D0-4531-46C5-A43E-70AA4623551D}"/>
            </a:ext>
          </a:extLst>
        </xdr:cNvPr>
        <xdr:cNvSpPr txBox="1"/>
      </xdr:nvSpPr>
      <xdr:spPr>
        <a:xfrm>
          <a:off x="19985990" y="1490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1" name="直線コネクタ 600">
          <a:extLst>
            <a:ext uri="{FF2B5EF4-FFF2-40B4-BE49-F238E27FC236}">
              <a16:creationId xmlns:a16="http://schemas.microsoft.com/office/drawing/2014/main" id="{3F490FD6-F93C-4D03-9CB0-790031E29AE1}"/>
            </a:ext>
          </a:extLst>
        </xdr:cNvPr>
        <xdr:cNvCxnSpPr/>
      </xdr:nvCxnSpPr>
      <xdr:spPr>
        <a:xfrm>
          <a:off x="19885660" y="14905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02" name="【消防施設】&#10;一人当たり面積最大値テキスト">
          <a:extLst>
            <a:ext uri="{FF2B5EF4-FFF2-40B4-BE49-F238E27FC236}">
              <a16:creationId xmlns:a16="http://schemas.microsoft.com/office/drawing/2014/main" id="{77EE4DF2-384E-41B6-A824-68187858DFFC}"/>
            </a:ext>
          </a:extLst>
        </xdr:cNvPr>
        <xdr:cNvSpPr txBox="1"/>
      </xdr:nvSpPr>
      <xdr:spPr>
        <a:xfrm>
          <a:off x="19985990" y="1319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03" name="直線コネクタ 602">
          <a:extLst>
            <a:ext uri="{FF2B5EF4-FFF2-40B4-BE49-F238E27FC236}">
              <a16:creationId xmlns:a16="http://schemas.microsoft.com/office/drawing/2014/main" id="{31FA826C-A78E-4E92-9C5F-32C70F55B839}"/>
            </a:ext>
          </a:extLst>
        </xdr:cNvPr>
        <xdr:cNvCxnSpPr/>
      </xdr:nvCxnSpPr>
      <xdr:spPr>
        <a:xfrm>
          <a:off x="19885660" y="13414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604" name="【消防施設】&#10;一人当たり面積平均値テキスト">
          <a:extLst>
            <a:ext uri="{FF2B5EF4-FFF2-40B4-BE49-F238E27FC236}">
              <a16:creationId xmlns:a16="http://schemas.microsoft.com/office/drawing/2014/main" id="{B13463B3-531C-49F9-894E-0D401BCE35C7}"/>
            </a:ext>
          </a:extLst>
        </xdr:cNvPr>
        <xdr:cNvSpPr txBox="1"/>
      </xdr:nvSpPr>
      <xdr:spPr>
        <a:xfrm>
          <a:off x="19985990" y="14414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05" name="フローチャート: 判断 604">
          <a:extLst>
            <a:ext uri="{FF2B5EF4-FFF2-40B4-BE49-F238E27FC236}">
              <a16:creationId xmlns:a16="http://schemas.microsoft.com/office/drawing/2014/main" id="{AB53868D-70E7-4137-BD3F-DA72C8799247}"/>
            </a:ext>
          </a:extLst>
        </xdr:cNvPr>
        <xdr:cNvSpPr/>
      </xdr:nvSpPr>
      <xdr:spPr>
        <a:xfrm>
          <a:off x="19904710" y="145629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06" name="フローチャート: 判断 605">
          <a:extLst>
            <a:ext uri="{FF2B5EF4-FFF2-40B4-BE49-F238E27FC236}">
              <a16:creationId xmlns:a16="http://schemas.microsoft.com/office/drawing/2014/main" id="{F992B2C7-4317-4841-8092-A99E0B0963C4}"/>
            </a:ext>
          </a:extLst>
        </xdr:cNvPr>
        <xdr:cNvSpPr/>
      </xdr:nvSpPr>
      <xdr:spPr>
        <a:xfrm>
          <a:off x="19161760" y="14547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07" name="フローチャート: 判断 606">
          <a:extLst>
            <a:ext uri="{FF2B5EF4-FFF2-40B4-BE49-F238E27FC236}">
              <a16:creationId xmlns:a16="http://schemas.microsoft.com/office/drawing/2014/main" id="{678288E1-FB50-49BC-BB67-09DD6D43B97D}"/>
            </a:ext>
          </a:extLst>
        </xdr:cNvPr>
        <xdr:cNvSpPr/>
      </xdr:nvSpPr>
      <xdr:spPr>
        <a:xfrm>
          <a:off x="18345150" y="145673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608" name="フローチャート: 判断 607">
          <a:extLst>
            <a:ext uri="{FF2B5EF4-FFF2-40B4-BE49-F238E27FC236}">
              <a16:creationId xmlns:a16="http://schemas.microsoft.com/office/drawing/2014/main" id="{BF6F0B26-89DE-4285-AD33-CD7CBBD568FA}"/>
            </a:ext>
          </a:extLst>
        </xdr:cNvPr>
        <xdr:cNvSpPr/>
      </xdr:nvSpPr>
      <xdr:spPr>
        <a:xfrm>
          <a:off x="17547590" y="1462069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609" name="フローチャート: 判断 608">
          <a:extLst>
            <a:ext uri="{FF2B5EF4-FFF2-40B4-BE49-F238E27FC236}">
              <a16:creationId xmlns:a16="http://schemas.microsoft.com/office/drawing/2014/main" id="{EADDB418-1047-4C5A-A5AE-BAD417124040}"/>
            </a:ext>
          </a:extLst>
        </xdr:cNvPr>
        <xdr:cNvSpPr/>
      </xdr:nvSpPr>
      <xdr:spPr>
        <a:xfrm>
          <a:off x="16761460" y="14628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D0EE6F6E-C461-44CA-AC5F-727F0D351865}"/>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83A0189D-A44D-4A9B-BF05-80B768147A72}"/>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9A4A6E71-441A-47E2-B005-08FDABB1B726}"/>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9AF50E58-14F7-432F-8FA5-6816AA5B24DB}"/>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625AFF9D-C440-43EA-B724-656AC1DF43AF}"/>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10705</xdr:rowOff>
    </xdr:from>
    <xdr:to>
      <xdr:col>116</xdr:col>
      <xdr:colOff>114300</xdr:colOff>
      <xdr:row>85</xdr:row>
      <xdr:rowOff>112305</xdr:rowOff>
    </xdr:to>
    <xdr:sp macro="" textlink="">
      <xdr:nvSpPr>
        <xdr:cNvPr id="615" name="楕円 614">
          <a:extLst>
            <a:ext uri="{FF2B5EF4-FFF2-40B4-BE49-F238E27FC236}">
              <a16:creationId xmlns:a16="http://schemas.microsoft.com/office/drawing/2014/main" id="{073755B9-6811-45BC-AEEC-30B1763834F2}"/>
            </a:ext>
          </a:extLst>
        </xdr:cNvPr>
        <xdr:cNvSpPr/>
      </xdr:nvSpPr>
      <xdr:spPr>
        <a:xfrm>
          <a:off x="19904710" y="1458586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160582</xdr:rowOff>
    </xdr:from>
    <xdr:ext cx="469744" cy="259045"/>
    <xdr:sp macro="" textlink="">
      <xdr:nvSpPr>
        <xdr:cNvPr id="616" name="【消防施設】&#10;一人当たり面積該当値テキスト">
          <a:extLst>
            <a:ext uri="{FF2B5EF4-FFF2-40B4-BE49-F238E27FC236}">
              <a16:creationId xmlns:a16="http://schemas.microsoft.com/office/drawing/2014/main" id="{C1209B5A-BBFD-4659-80B2-7E913CD23B0F}"/>
            </a:ext>
          </a:extLst>
        </xdr:cNvPr>
        <xdr:cNvSpPr txBox="1"/>
      </xdr:nvSpPr>
      <xdr:spPr>
        <a:xfrm>
          <a:off x="19985990" y="1456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19413</xdr:rowOff>
    </xdr:from>
    <xdr:to>
      <xdr:col>112</xdr:col>
      <xdr:colOff>38100</xdr:colOff>
      <xdr:row>85</xdr:row>
      <xdr:rowOff>121013</xdr:rowOff>
    </xdr:to>
    <xdr:sp macro="" textlink="">
      <xdr:nvSpPr>
        <xdr:cNvPr id="617" name="楕円 616">
          <a:extLst>
            <a:ext uri="{FF2B5EF4-FFF2-40B4-BE49-F238E27FC236}">
              <a16:creationId xmlns:a16="http://schemas.microsoft.com/office/drawing/2014/main" id="{1D2970D8-058B-49C3-9D91-EB42ED6181BD}"/>
            </a:ext>
          </a:extLst>
        </xdr:cNvPr>
        <xdr:cNvSpPr/>
      </xdr:nvSpPr>
      <xdr:spPr>
        <a:xfrm>
          <a:off x="19161760" y="1458885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61505</xdr:rowOff>
    </xdr:from>
    <xdr:to>
      <xdr:col>116</xdr:col>
      <xdr:colOff>63500</xdr:colOff>
      <xdr:row>85</xdr:row>
      <xdr:rowOff>70213</xdr:rowOff>
    </xdr:to>
    <xdr:cxnSp macro="">
      <xdr:nvCxnSpPr>
        <xdr:cNvPr id="618" name="直線コネクタ 617">
          <a:extLst>
            <a:ext uri="{FF2B5EF4-FFF2-40B4-BE49-F238E27FC236}">
              <a16:creationId xmlns:a16="http://schemas.microsoft.com/office/drawing/2014/main" id="{59CE531E-9F73-448A-8B69-CAAAAFCD32C5}"/>
            </a:ext>
          </a:extLst>
        </xdr:cNvPr>
        <xdr:cNvCxnSpPr/>
      </xdr:nvCxnSpPr>
      <xdr:spPr>
        <a:xfrm flipV="1">
          <a:off x="19204940" y="14630945"/>
          <a:ext cx="74295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25944</xdr:rowOff>
    </xdr:from>
    <xdr:to>
      <xdr:col>107</xdr:col>
      <xdr:colOff>101600</xdr:colOff>
      <xdr:row>85</xdr:row>
      <xdr:rowOff>127544</xdr:rowOff>
    </xdr:to>
    <xdr:sp macro="" textlink="">
      <xdr:nvSpPr>
        <xdr:cNvPr id="619" name="楕円 618">
          <a:extLst>
            <a:ext uri="{FF2B5EF4-FFF2-40B4-BE49-F238E27FC236}">
              <a16:creationId xmlns:a16="http://schemas.microsoft.com/office/drawing/2014/main" id="{87621A69-9FFC-4C4A-9847-6FFBCE1ABA79}"/>
            </a:ext>
          </a:extLst>
        </xdr:cNvPr>
        <xdr:cNvSpPr/>
      </xdr:nvSpPr>
      <xdr:spPr>
        <a:xfrm>
          <a:off x="18345150" y="14595384"/>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70213</xdr:rowOff>
    </xdr:from>
    <xdr:to>
      <xdr:col>111</xdr:col>
      <xdr:colOff>177800</xdr:colOff>
      <xdr:row>85</xdr:row>
      <xdr:rowOff>76744</xdr:rowOff>
    </xdr:to>
    <xdr:cxnSp macro="">
      <xdr:nvCxnSpPr>
        <xdr:cNvPr id="620" name="直線コネクタ 619">
          <a:extLst>
            <a:ext uri="{FF2B5EF4-FFF2-40B4-BE49-F238E27FC236}">
              <a16:creationId xmlns:a16="http://schemas.microsoft.com/office/drawing/2014/main" id="{CB4AFF94-38CA-4B8D-B67D-3567E1F862C9}"/>
            </a:ext>
          </a:extLst>
        </xdr:cNvPr>
        <xdr:cNvCxnSpPr/>
      </xdr:nvCxnSpPr>
      <xdr:spPr>
        <a:xfrm flipV="1">
          <a:off x="18399760" y="14641558"/>
          <a:ext cx="80518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31387</xdr:rowOff>
    </xdr:from>
    <xdr:to>
      <xdr:col>102</xdr:col>
      <xdr:colOff>165100</xdr:colOff>
      <xdr:row>85</xdr:row>
      <xdr:rowOff>132987</xdr:rowOff>
    </xdr:to>
    <xdr:sp macro="" textlink="">
      <xdr:nvSpPr>
        <xdr:cNvPr id="621" name="楕円 620">
          <a:extLst>
            <a:ext uri="{FF2B5EF4-FFF2-40B4-BE49-F238E27FC236}">
              <a16:creationId xmlns:a16="http://schemas.microsoft.com/office/drawing/2014/main" id="{51455A3A-E600-49DB-BEBC-B565A813325B}"/>
            </a:ext>
          </a:extLst>
        </xdr:cNvPr>
        <xdr:cNvSpPr/>
      </xdr:nvSpPr>
      <xdr:spPr>
        <a:xfrm>
          <a:off x="17547590" y="1460273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76744</xdr:rowOff>
    </xdr:from>
    <xdr:to>
      <xdr:col>107</xdr:col>
      <xdr:colOff>50800</xdr:colOff>
      <xdr:row>85</xdr:row>
      <xdr:rowOff>82187</xdr:rowOff>
    </xdr:to>
    <xdr:cxnSp macro="">
      <xdr:nvCxnSpPr>
        <xdr:cNvPr id="622" name="直線コネクタ 621">
          <a:extLst>
            <a:ext uri="{FF2B5EF4-FFF2-40B4-BE49-F238E27FC236}">
              <a16:creationId xmlns:a16="http://schemas.microsoft.com/office/drawing/2014/main" id="{50C940E3-C9E3-451D-BC85-EC23A838DFCB}"/>
            </a:ext>
          </a:extLst>
        </xdr:cNvPr>
        <xdr:cNvCxnSpPr/>
      </xdr:nvCxnSpPr>
      <xdr:spPr>
        <a:xfrm flipV="1">
          <a:off x="17602200" y="14649994"/>
          <a:ext cx="79756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37919</xdr:rowOff>
    </xdr:from>
    <xdr:to>
      <xdr:col>98</xdr:col>
      <xdr:colOff>38100</xdr:colOff>
      <xdr:row>85</xdr:row>
      <xdr:rowOff>139519</xdr:rowOff>
    </xdr:to>
    <xdr:sp macro="" textlink="">
      <xdr:nvSpPr>
        <xdr:cNvPr id="623" name="楕円 622">
          <a:extLst>
            <a:ext uri="{FF2B5EF4-FFF2-40B4-BE49-F238E27FC236}">
              <a16:creationId xmlns:a16="http://schemas.microsoft.com/office/drawing/2014/main" id="{DDE4C2DE-3266-4957-A147-E5E52C28E60F}"/>
            </a:ext>
          </a:extLst>
        </xdr:cNvPr>
        <xdr:cNvSpPr/>
      </xdr:nvSpPr>
      <xdr:spPr>
        <a:xfrm>
          <a:off x="16761460" y="14611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82187</xdr:rowOff>
    </xdr:from>
    <xdr:to>
      <xdr:col>102</xdr:col>
      <xdr:colOff>114300</xdr:colOff>
      <xdr:row>85</xdr:row>
      <xdr:rowOff>88719</xdr:rowOff>
    </xdr:to>
    <xdr:cxnSp macro="">
      <xdr:nvCxnSpPr>
        <xdr:cNvPr id="624" name="直線コネクタ 623">
          <a:extLst>
            <a:ext uri="{FF2B5EF4-FFF2-40B4-BE49-F238E27FC236}">
              <a16:creationId xmlns:a16="http://schemas.microsoft.com/office/drawing/2014/main" id="{EF29ED5D-9C9A-4168-A178-E326D7C9FEB8}"/>
            </a:ext>
          </a:extLst>
        </xdr:cNvPr>
        <xdr:cNvCxnSpPr/>
      </xdr:nvCxnSpPr>
      <xdr:spPr>
        <a:xfrm flipV="1">
          <a:off x="16804640" y="14657342"/>
          <a:ext cx="79756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25" name="n_1aveValue【消防施設】&#10;一人当たり面積">
          <a:extLst>
            <a:ext uri="{FF2B5EF4-FFF2-40B4-BE49-F238E27FC236}">
              <a16:creationId xmlns:a16="http://schemas.microsoft.com/office/drawing/2014/main" id="{018C7089-65D2-406B-BC6D-A771DBCCAFD1}"/>
            </a:ext>
          </a:extLst>
        </xdr:cNvPr>
        <xdr:cNvSpPr txBox="1"/>
      </xdr:nvSpPr>
      <xdr:spPr>
        <a:xfrm>
          <a:off x="18982132"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626" name="n_2aveValue【消防施設】&#10;一人当たり面積">
          <a:extLst>
            <a:ext uri="{FF2B5EF4-FFF2-40B4-BE49-F238E27FC236}">
              <a16:creationId xmlns:a16="http://schemas.microsoft.com/office/drawing/2014/main" id="{ED14340F-3DDE-4290-8550-B96A5D11744F}"/>
            </a:ext>
          </a:extLst>
        </xdr:cNvPr>
        <xdr:cNvSpPr txBox="1"/>
      </xdr:nvSpPr>
      <xdr:spPr>
        <a:xfrm>
          <a:off x="18182032" y="1433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627" name="n_3aveValue【消防施設】&#10;一人当たり面積">
          <a:extLst>
            <a:ext uri="{FF2B5EF4-FFF2-40B4-BE49-F238E27FC236}">
              <a16:creationId xmlns:a16="http://schemas.microsoft.com/office/drawing/2014/main" id="{49177AFD-1757-4130-BCF9-0D464004B584}"/>
            </a:ext>
          </a:extLst>
        </xdr:cNvPr>
        <xdr:cNvSpPr txBox="1"/>
      </xdr:nvSpPr>
      <xdr:spPr>
        <a:xfrm>
          <a:off x="17384472" y="1470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628" name="n_4aveValue【消防施設】&#10;一人当たり面積">
          <a:extLst>
            <a:ext uri="{FF2B5EF4-FFF2-40B4-BE49-F238E27FC236}">
              <a16:creationId xmlns:a16="http://schemas.microsoft.com/office/drawing/2014/main" id="{0D1844E8-2045-4076-8EE1-8D2CD514037C}"/>
            </a:ext>
          </a:extLst>
        </xdr:cNvPr>
        <xdr:cNvSpPr txBox="1"/>
      </xdr:nvSpPr>
      <xdr:spPr>
        <a:xfrm>
          <a:off x="16588817" y="1471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112140</xdr:rowOff>
    </xdr:from>
    <xdr:ext cx="469744" cy="259045"/>
    <xdr:sp macro="" textlink="">
      <xdr:nvSpPr>
        <xdr:cNvPr id="629" name="n_1mainValue【消防施設】&#10;一人当たり面積">
          <a:extLst>
            <a:ext uri="{FF2B5EF4-FFF2-40B4-BE49-F238E27FC236}">
              <a16:creationId xmlns:a16="http://schemas.microsoft.com/office/drawing/2014/main" id="{11E81B11-ACA3-4D26-B14B-7B9336C67109}"/>
            </a:ext>
          </a:extLst>
        </xdr:cNvPr>
        <xdr:cNvSpPr txBox="1"/>
      </xdr:nvSpPr>
      <xdr:spPr>
        <a:xfrm>
          <a:off x="18982132" y="1468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118671</xdr:rowOff>
    </xdr:from>
    <xdr:ext cx="469744" cy="259045"/>
    <xdr:sp macro="" textlink="">
      <xdr:nvSpPr>
        <xdr:cNvPr id="630" name="n_2mainValue【消防施設】&#10;一人当たり面積">
          <a:extLst>
            <a:ext uri="{FF2B5EF4-FFF2-40B4-BE49-F238E27FC236}">
              <a16:creationId xmlns:a16="http://schemas.microsoft.com/office/drawing/2014/main" id="{2A30AAE1-F977-4C65-B465-AB33ABC7290D}"/>
            </a:ext>
          </a:extLst>
        </xdr:cNvPr>
        <xdr:cNvSpPr txBox="1"/>
      </xdr:nvSpPr>
      <xdr:spPr>
        <a:xfrm>
          <a:off x="18182032" y="1469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149514</xdr:rowOff>
    </xdr:from>
    <xdr:ext cx="469744" cy="259045"/>
    <xdr:sp macro="" textlink="">
      <xdr:nvSpPr>
        <xdr:cNvPr id="631" name="n_3mainValue【消防施設】&#10;一人当たり面積">
          <a:extLst>
            <a:ext uri="{FF2B5EF4-FFF2-40B4-BE49-F238E27FC236}">
              <a16:creationId xmlns:a16="http://schemas.microsoft.com/office/drawing/2014/main" id="{998B90A5-9450-40B0-890C-8B2ED360EB7B}"/>
            </a:ext>
          </a:extLst>
        </xdr:cNvPr>
        <xdr:cNvSpPr txBox="1"/>
      </xdr:nvSpPr>
      <xdr:spPr>
        <a:xfrm>
          <a:off x="17384472" y="143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156046</xdr:rowOff>
    </xdr:from>
    <xdr:ext cx="469744" cy="259045"/>
    <xdr:sp macro="" textlink="">
      <xdr:nvSpPr>
        <xdr:cNvPr id="632" name="n_4mainValue【消防施設】&#10;一人当たり面積">
          <a:extLst>
            <a:ext uri="{FF2B5EF4-FFF2-40B4-BE49-F238E27FC236}">
              <a16:creationId xmlns:a16="http://schemas.microsoft.com/office/drawing/2014/main" id="{35F13C89-B609-4A8C-B0D7-3D968C3D6610}"/>
            </a:ext>
          </a:extLst>
        </xdr:cNvPr>
        <xdr:cNvSpPr txBox="1"/>
      </xdr:nvSpPr>
      <xdr:spPr>
        <a:xfrm>
          <a:off x="16588817" y="1438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626D21D6-7BB6-409E-8586-FA88B6CEF0EF}"/>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A0E24B07-41D6-482C-8C1F-669F14BB096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61DE88D6-FC88-4ACE-A827-773103DBF806}"/>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CCD92BB2-A40E-469F-8268-6FEA99AC289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E745D8A6-7591-4726-B357-C89722C1F88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0F3EF985-6A5F-46B6-92B0-CA47243C742A}"/>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B0EF1C41-20C2-4026-9D12-469B241228B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47EE054B-22AB-4A67-AC08-5108EAD6B135}"/>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502BFE29-7060-4B6A-B96C-CD991CC0768A}"/>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59B85825-D5D1-473B-9D2C-7E8E548DD7A9}"/>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DEBE43C6-A858-4851-9B13-0AF1E21E9968}"/>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2521E307-2595-4E5E-8A20-4BCB7F1C5683}"/>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CC951C5A-575D-43EA-8E3F-F112A2D78578}"/>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399B07F6-DD40-43BE-9656-C39613040C47}"/>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F351B28D-D39F-4D35-A4AA-52D3FDD511B9}"/>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1E4DA924-943A-41BF-9345-822D4E77A931}"/>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A14FD6C0-7494-4D1B-B96E-15868F83932E}"/>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14951CC0-6EF7-4465-84A7-C86B949E693A}"/>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F3369C54-7083-4525-9155-E5C55E43E0B0}"/>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4468002F-825B-4CBF-A482-047032A2E52F}"/>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AD28DA10-1314-4221-AC95-876560079A2A}"/>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4997919A-438C-48DE-85FA-4BE3FA661C65}"/>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FFCEB506-ABE9-46AA-806E-E09D474C8D08}"/>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89E27AC3-AACF-4435-B565-D1AF269A6D7C}"/>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7F1DE260-0CDA-48FE-9B7F-22D26DB1F04C}"/>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58" name="直線コネクタ 657">
          <a:extLst>
            <a:ext uri="{FF2B5EF4-FFF2-40B4-BE49-F238E27FC236}">
              <a16:creationId xmlns:a16="http://schemas.microsoft.com/office/drawing/2014/main" id="{33E1557C-C1F1-49FA-B6D9-58706ADCCA79}"/>
            </a:ext>
          </a:extLst>
        </xdr:cNvPr>
        <xdr:cNvCxnSpPr/>
      </xdr:nvCxnSpPr>
      <xdr:spPr>
        <a:xfrm flipV="1">
          <a:off x="14703424" y="17157791"/>
          <a:ext cx="0" cy="156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9" name="【庁舎】&#10;有形固定資産減価償却率最小値テキスト">
          <a:extLst>
            <a:ext uri="{FF2B5EF4-FFF2-40B4-BE49-F238E27FC236}">
              <a16:creationId xmlns:a16="http://schemas.microsoft.com/office/drawing/2014/main" id="{7785F8E9-A29F-4176-8693-EA5BCCA63686}"/>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0" name="直線コネクタ 659">
          <a:extLst>
            <a:ext uri="{FF2B5EF4-FFF2-40B4-BE49-F238E27FC236}">
              <a16:creationId xmlns:a16="http://schemas.microsoft.com/office/drawing/2014/main" id="{C75C5F0F-C3E7-43C9-9D4D-A4361F6EE746}"/>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1" name="【庁舎】&#10;有形固定資産減価償却率最大値テキスト">
          <a:extLst>
            <a:ext uri="{FF2B5EF4-FFF2-40B4-BE49-F238E27FC236}">
              <a16:creationId xmlns:a16="http://schemas.microsoft.com/office/drawing/2014/main" id="{8475AC9D-01E5-432E-8A31-B3FFD3A73704}"/>
            </a:ext>
          </a:extLst>
        </xdr:cNvPr>
        <xdr:cNvSpPr txBox="1"/>
      </xdr:nvSpPr>
      <xdr:spPr>
        <a:xfrm>
          <a:off x="14742160" y="169349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2" name="直線コネクタ 661">
          <a:extLst>
            <a:ext uri="{FF2B5EF4-FFF2-40B4-BE49-F238E27FC236}">
              <a16:creationId xmlns:a16="http://schemas.microsoft.com/office/drawing/2014/main" id="{B7892FD0-40CE-4E0A-89BF-6F4CACA4BF02}"/>
            </a:ext>
          </a:extLst>
        </xdr:cNvPr>
        <xdr:cNvCxnSpPr/>
      </xdr:nvCxnSpPr>
      <xdr:spPr>
        <a:xfrm>
          <a:off x="14611350" y="17157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663" name="【庁舎】&#10;有形固定資産減価償却率平均値テキスト">
          <a:extLst>
            <a:ext uri="{FF2B5EF4-FFF2-40B4-BE49-F238E27FC236}">
              <a16:creationId xmlns:a16="http://schemas.microsoft.com/office/drawing/2014/main" id="{0EA7894C-EC6E-4010-B852-D1D931438FFE}"/>
            </a:ext>
          </a:extLst>
        </xdr:cNvPr>
        <xdr:cNvSpPr txBox="1"/>
      </xdr:nvSpPr>
      <xdr:spPr>
        <a:xfrm>
          <a:off x="1474216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64" name="フローチャート: 判断 663">
          <a:extLst>
            <a:ext uri="{FF2B5EF4-FFF2-40B4-BE49-F238E27FC236}">
              <a16:creationId xmlns:a16="http://schemas.microsoft.com/office/drawing/2014/main" id="{25E7DD43-6FE5-4272-A52A-05AAAEE3BB5C}"/>
            </a:ext>
          </a:extLst>
        </xdr:cNvPr>
        <xdr:cNvSpPr/>
      </xdr:nvSpPr>
      <xdr:spPr>
        <a:xfrm>
          <a:off x="14649450" y="1783687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65" name="フローチャート: 判断 664">
          <a:extLst>
            <a:ext uri="{FF2B5EF4-FFF2-40B4-BE49-F238E27FC236}">
              <a16:creationId xmlns:a16="http://schemas.microsoft.com/office/drawing/2014/main" id="{18841284-D7CA-4A22-B789-D0A3587DA09A}"/>
            </a:ext>
          </a:extLst>
        </xdr:cNvPr>
        <xdr:cNvSpPr/>
      </xdr:nvSpPr>
      <xdr:spPr>
        <a:xfrm>
          <a:off x="13887450" y="178273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66" name="フローチャート: 判断 665">
          <a:extLst>
            <a:ext uri="{FF2B5EF4-FFF2-40B4-BE49-F238E27FC236}">
              <a16:creationId xmlns:a16="http://schemas.microsoft.com/office/drawing/2014/main" id="{643DF9BA-3467-4ADA-81E1-F184D09B91FE}"/>
            </a:ext>
          </a:extLst>
        </xdr:cNvPr>
        <xdr:cNvSpPr/>
      </xdr:nvSpPr>
      <xdr:spPr>
        <a:xfrm>
          <a:off x="13089890" y="1788096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67" name="フローチャート: 判断 666">
          <a:extLst>
            <a:ext uri="{FF2B5EF4-FFF2-40B4-BE49-F238E27FC236}">
              <a16:creationId xmlns:a16="http://schemas.microsoft.com/office/drawing/2014/main" id="{A337C071-4214-4D71-90A0-3889C8FC2AF4}"/>
            </a:ext>
          </a:extLst>
        </xdr:cNvPr>
        <xdr:cNvSpPr/>
      </xdr:nvSpPr>
      <xdr:spPr>
        <a:xfrm>
          <a:off x="12303760" y="1792532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68" name="フローチャート: 判断 667">
          <a:extLst>
            <a:ext uri="{FF2B5EF4-FFF2-40B4-BE49-F238E27FC236}">
              <a16:creationId xmlns:a16="http://schemas.microsoft.com/office/drawing/2014/main" id="{DBB6AE85-B5F3-4F21-91EA-6F7B5588AAFE}"/>
            </a:ext>
          </a:extLst>
        </xdr:cNvPr>
        <xdr:cNvSpPr/>
      </xdr:nvSpPr>
      <xdr:spPr>
        <a:xfrm>
          <a:off x="11487150" y="1800206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C3B3BF42-D006-425C-9303-21C25A74F661}"/>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7EA402F2-B3B9-482C-AB93-D856A52D366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A8C21D8-FF80-44E6-A8CE-DB555AA5CE7C}"/>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FDAEA972-F6D3-42F0-95BB-D91E18CEB87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FC92034-FEE5-4C87-9EEF-0DFE30144BDF}"/>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131536</xdr:rowOff>
    </xdr:from>
    <xdr:to>
      <xdr:col>85</xdr:col>
      <xdr:colOff>177800</xdr:colOff>
      <xdr:row>100</xdr:row>
      <xdr:rowOff>61686</xdr:rowOff>
    </xdr:to>
    <xdr:sp macro="" textlink="">
      <xdr:nvSpPr>
        <xdr:cNvPr id="674" name="楕円 673">
          <a:extLst>
            <a:ext uri="{FF2B5EF4-FFF2-40B4-BE49-F238E27FC236}">
              <a16:creationId xmlns:a16="http://schemas.microsoft.com/office/drawing/2014/main" id="{B967C023-B925-4E6C-A5CA-AA77FFED70C8}"/>
            </a:ext>
          </a:extLst>
        </xdr:cNvPr>
        <xdr:cNvSpPr/>
      </xdr:nvSpPr>
      <xdr:spPr>
        <a:xfrm>
          <a:off x="14649450" y="1710889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84563</xdr:rowOff>
    </xdr:from>
    <xdr:ext cx="340478" cy="259045"/>
    <xdr:sp macro="" textlink="">
      <xdr:nvSpPr>
        <xdr:cNvPr id="675" name="【庁舎】&#10;有形固定資産減価償却率該当値テキスト">
          <a:extLst>
            <a:ext uri="{FF2B5EF4-FFF2-40B4-BE49-F238E27FC236}">
              <a16:creationId xmlns:a16="http://schemas.microsoft.com/office/drawing/2014/main" id="{10AD0CE0-6F55-4F6F-972F-733F62FE53CE}"/>
            </a:ext>
          </a:extLst>
        </xdr:cNvPr>
        <xdr:cNvSpPr txBox="1"/>
      </xdr:nvSpPr>
      <xdr:spPr>
        <a:xfrm>
          <a:off x="14742160" y="17060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149498</xdr:rowOff>
    </xdr:from>
    <xdr:to>
      <xdr:col>81</xdr:col>
      <xdr:colOff>101600</xdr:colOff>
      <xdr:row>100</xdr:row>
      <xdr:rowOff>79648</xdr:rowOff>
    </xdr:to>
    <xdr:sp macro="" textlink="">
      <xdr:nvSpPr>
        <xdr:cNvPr id="676" name="楕円 675">
          <a:extLst>
            <a:ext uri="{FF2B5EF4-FFF2-40B4-BE49-F238E27FC236}">
              <a16:creationId xmlns:a16="http://schemas.microsoft.com/office/drawing/2014/main" id="{147FA3D5-378E-4BF6-89DB-34B1D3CAD239}"/>
            </a:ext>
          </a:extLst>
        </xdr:cNvPr>
        <xdr:cNvSpPr/>
      </xdr:nvSpPr>
      <xdr:spPr>
        <a:xfrm>
          <a:off x="13887450" y="1712304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10886</xdr:rowOff>
    </xdr:from>
    <xdr:to>
      <xdr:col>85</xdr:col>
      <xdr:colOff>127000</xdr:colOff>
      <xdr:row>100</xdr:row>
      <xdr:rowOff>28848</xdr:rowOff>
    </xdr:to>
    <xdr:cxnSp macro="">
      <xdr:nvCxnSpPr>
        <xdr:cNvPr id="677" name="直線コネクタ 676">
          <a:extLst>
            <a:ext uri="{FF2B5EF4-FFF2-40B4-BE49-F238E27FC236}">
              <a16:creationId xmlns:a16="http://schemas.microsoft.com/office/drawing/2014/main" id="{CADEA23F-1FFD-4012-9DD6-B5D088375439}"/>
            </a:ext>
          </a:extLst>
        </xdr:cNvPr>
        <xdr:cNvCxnSpPr/>
      </xdr:nvCxnSpPr>
      <xdr:spPr>
        <a:xfrm flipV="1">
          <a:off x="13942060" y="17157791"/>
          <a:ext cx="762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678" name="楕円 677">
          <a:extLst>
            <a:ext uri="{FF2B5EF4-FFF2-40B4-BE49-F238E27FC236}">
              <a16:creationId xmlns:a16="http://schemas.microsoft.com/office/drawing/2014/main" id="{C3D0D3F3-958E-4A17-A49E-2FC1B9F4EE8B}"/>
            </a:ext>
          </a:extLst>
        </xdr:cNvPr>
        <xdr:cNvSpPr/>
      </xdr:nvSpPr>
      <xdr:spPr>
        <a:xfrm>
          <a:off x="13089890" y="185381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28848</xdr:rowOff>
    </xdr:from>
    <xdr:to>
      <xdr:col>81</xdr:col>
      <xdr:colOff>50800</xdr:colOff>
      <xdr:row>108</xdr:row>
      <xdr:rowOff>76200</xdr:rowOff>
    </xdr:to>
    <xdr:cxnSp macro="">
      <xdr:nvCxnSpPr>
        <xdr:cNvPr id="679" name="直線コネクタ 678">
          <a:extLst>
            <a:ext uri="{FF2B5EF4-FFF2-40B4-BE49-F238E27FC236}">
              <a16:creationId xmlns:a16="http://schemas.microsoft.com/office/drawing/2014/main" id="{1ABD70E8-9C26-4B76-8683-8F38EF62EA40}"/>
            </a:ext>
          </a:extLst>
        </xdr:cNvPr>
        <xdr:cNvCxnSpPr/>
      </xdr:nvCxnSpPr>
      <xdr:spPr>
        <a:xfrm flipV="1">
          <a:off x="13144500" y="17171943"/>
          <a:ext cx="797560" cy="142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165826</xdr:rowOff>
    </xdr:from>
    <xdr:to>
      <xdr:col>72</xdr:col>
      <xdr:colOff>38100</xdr:colOff>
      <xdr:row>108</xdr:row>
      <xdr:rowOff>95976</xdr:rowOff>
    </xdr:to>
    <xdr:sp macro="" textlink="">
      <xdr:nvSpPr>
        <xdr:cNvPr id="680" name="楕円 679">
          <a:extLst>
            <a:ext uri="{FF2B5EF4-FFF2-40B4-BE49-F238E27FC236}">
              <a16:creationId xmlns:a16="http://schemas.microsoft.com/office/drawing/2014/main" id="{CE2CD01E-EC21-40F8-BA62-22B19E4918EC}"/>
            </a:ext>
          </a:extLst>
        </xdr:cNvPr>
        <xdr:cNvSpPr/>
      </xdr:nvSpPr>
      <xdr:spPr>
        <a:xfrm>
          <a:off x="12303760" y="1851478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45176</xdr:rowOff>
    </xdr:from>
    <xdr:to>
      <xdr:col>76</xdr:col>
      <xdr:colOff>114300</xdr:colOff>
      <xdr:row>108</xdr:row>
      <xdr:rowOff>76200</xdr:rowOff>
    </xdr:to>
    <xdr:cxnSp macro="">
      <xdr:nvCxnSpPr>
        <xdr:cNvPr id="681" name="直線コネクタ 680">
          <a:extLst>
            <a:ext uri="{FF2B5EF4-FFF2-40B4-BE49-F238E27FC236}">
              <a16:creationId xmlns:a16="http://schemas.microsoft.com/office/drawing/2014/main" id="{ADD6BC9F-E52B-41DF-90C5-BB1204379F9C}"/>
            </a:ext>
          </a:extLst>
        </xdr:cNvPr>
        <xdr:cNvCxnSpPr/>
      </xdr:nvCxnSpPr>
      <xdr:spPr>
        <a:xfrm>
          <a:off x="12346940" y="18563681"/>
          <a:ext cx="79756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131536</xdr:rowOff>
    </xdr:from>
    <xdr:to>
      <xdr:col>67</xdr:col>
      <xdr:colOff>101600</xdr:colOff>
      <xdr:row>108</xdr:row>
      <xdr:rowOff>61686</xdr:rowOff>
    </xdr:to>
    <xdr:sp macro="" textlink="">
      <xdr:nvSpPr>
        <xdr:cNvPr id="682" name="楕円 681">
          <a:extLst>
            <a:ext uri="{FF2B5EF4-FFF2-40B4-BE49-F238E27FC236}">
              <a16:creationId xmlns:a16="http://schemas.microsoft.com/office/drawing/2014/main" id="{9C87FFED-4824-44F2-81AA-59E801AEB340}"/>
            </a:ext>
          </a:extLst>
        </xdr:cNvPr>
        <xdr:cNvSpPr/>
      </xdr:nvSpPr>
      <xdr:spPr>
        <a:xfrm>
          <a:off x="11487150" y="1848049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10886</xdr:rowOff>
    </xdr:from>
    <xdr:to>
      <xdr:col>71</xdr:col>
      <xdr:colOff>177800</xdr:colOff>
      <xdr:row>108</xdr:row>
      <xdr:rowOff>45176</xdr:rowOff>
    </xdr:to>
    <xdr:cxnSp macro="">
      <xdr:nvCxnSpPr>
        <xdr:cNvPr id="683" name="直線コネクタ 682">
          <a:extLst>
            <a:ext uri="{FF2B5EF4-FFF2-40B4-BE49-F238E27FC236}">
              <a16:creationId xmlns:a16="http://schemas.microsoft.com/office/drawing/2014/main" id="{03B31EA8-98C5-4265-B6B8-C08DA078B21F}"/>
            </a:ext>
          </a:extLst>
        </xdr:cNvPr>
        <xdr:cNvCxnSpPr/>
      </xdr:nvCxnSpPr>
      <xdr:spPr>
        <a:xfrm>
          <a:off x="11541760" y="18529391"/>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684" name="n_1aveValue【庁舎】&#10;有形固定資産減価償却率">
          <a:extLst>
            <a:ext uri="{FF2B5EF4-FFF2-40B4-BE49-F238E27FC236}">
              <a16:creationId xmlns:a16="http://schemas.microsoft.com/office/drawing/2014/main" id="{1B1A0C43-9125-4011-BD9F-80DEA50A0E5E}"/>
            </a:ext>
          </a:extLst>
        </xdr:cNvPr>
        <xdr:cNvSpPr txBox="1"/>
      </xdr:nvSpPr>
      <xdr:spPr>
        <a:xfrm>
          <a:off x="13738234" y="17918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85" name="n_2aveValue【庁舎】&#10;有形固定資産減価償却率">
          <a:extLst>
            <a:ext uri="{FF2B5EF4-FFF2-40B4-BE49-F238E27FC236}">
              <a16:creationId xmlns:a16="http://schemas.microsoft.com/office/drawing/2014/main" id="{C1B8B50C-B35E-4E76-91CB-ADDD06D66C52}"/>
            </a:ext>
          </a:extLst>
        </xdr:cNvPr>
        <xdr:cNvSpPr txBox="1"/>
      </xdr:nvSpPr>
      <xdr:spPr>
        <a:xfrm>
          <a:off x="1295718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86" name="n_3aveValue【庁舎】&#10;有形固定資産減価償却率">
          <a:extLst>
            <a:ext uri="{FF2B5EF4-FFF2-40B4-BE49-F238E27FC236}">
              <a16:creationId xmlns:a16="http://schemas.microsoft.com/office/drawing/2014/main" id="{B6390C82-6902-4022-8B3A-D00DF70D1F23}"/>
            </a:ext>
          </a:extLst>
        </xdr:cNvPr>
        <xdr:cNvSpPr txBox="1"/>
      </xdr:nvSpPr>
      <xdr:spPr>
        <a:xfrm>
          <a:off x="1217105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687" name="n_4aveValue【庁舎】&#10;有形固定資産減価償却率">
          <a:extLst>
            <a:ext uri="{FF2B5EF4-FFF2-40B4-BE49-F238E27FC236}">
              <a16:creationId xmlns:a16="http://schemas.microsoft.com/office/drawing/2014/main" id="{9763387D-46C6-42EE-915F-806BB620EA8D}"/>
            </a:ext>
          </a:extLst>
        </xdr:cNvPr>
        <xdr:cNvSpPr txBox="1"/>
      </xdr:nvSpPr>
      <xdr:spPr>
        <a:xfrm>
          <a:off x="113544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96175</xdr:rowOff>
    </xdr:from>
    <xdr:ext cx="340478" cy="259045"/>
    <xdr:sp macro="" textlink="">
      <xdr:nvSpPr>
        <xdr:cNvPr id="688" name="n_1mainValue【庁舎】&#10;有形固定資産減価償却率">
          <a:extLst>
            <a:ext uri="{FF2B5EF4-FFF2-40B4-BE49-F238E27FC236}">
              <a16:creationId xmlns:a16="http://schemas.microsoft.com/office/drawing/2014/main" id="{52137E0F-AB29-4B55-BA5D-24A501241D3E}"/>
            </a:ext>
          </a:extLst>
        </xdr:cNvPr>
        <xdr:cNvSpPr txBox="1"/>
      </xdr:nvSpPr>
      <xdr:spPr>
        <a:xfrm>
          <a:off x="13770551" y="16894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118127</xdr:rowOff>
    </xdr:from>
    <xdr:ext cx="405111" cy="259045"/>
    <xdr:sp macro="" textlink="">
      <xdr:nvSpPr>
        <xdr:cNvPr id="689" name="n_2mainValue【庁舎】&#10;有形固定資産減価償却率">
          <a:extLst>
            <a:ext uri="{FF2B5EF4-FFF2-40B4-BE49-F238E27FC236}">
              <a16:creationId xmlns:a16="http://schemas.microsoft.com/office/drawing/2014/main" id="{EB7364BF-ED5B-4499-86C9-F5BAF64328A9}"/>
            </a:ext>
          </a:extLst>
        </xdr:cNvPr>
        <xdr:cNvSpPr txBox="1"/>
      </xdr:nvSpPr>
      <xdr:spPr>
        <a:xfrm>
          <a:off x="12957184"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87103</xdr:rowOff>
    </xdr:from>
    <xdr:ext cx="405111" cy="259045"/>
    <xdr:sp macro="" textlink="">
      <xdr:nvSpPr>
        <xdr:cNvPr id="690" name="n_3mainValue【庁舎】&#10;有形固定資産減価償却率">
          <a:extLst>
            <a:ext uri="{FF2B5EF4-FFF2-40B4-BE49-F238E27FC236}">
              <a16:creationId xmlns:a16="http://schemas.microsoft.com/office/drawing/2014/main" id="{59F0DD8E-5AAF-41CC-A44F-88A05E997895}"/>
            </a:ext>
          </a:extLst>
        </xdr:cNvPr>
        <xdr:cNvSpPr txBox="1"/>
      </xdr:nvSpPr>
      <xdr:spPr>
        <a:xfrm>
          <a:off x="12171054" y="1860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52813</xdr:rowOff>
    </xdr:from>
    <xdr:ext cx="405111" cy="259045"/>
    <xdr:sp macro="" textlink="">
      <xdr:nvSpPr>
        <xdr:cNvPr id="691" name="n_4mainValue【庁舎】&#10;有形固定資産減価償却率">
          <a:extLst>
            <a:ext uri="{FF2B5EF4-FFF2-40B4-BE49-F238E27FC236}">
              <a16:creationId xmlns:a16="http://schemas.microsoft.com/office/drawing/2014/main" id="{D53EFF68-B85C-4804-A1C9-81CB7017B7A6}"/>
            </a:ext>
          </a:extLst>
        </xdr:cNvPr>
        <xdr:cNvSpPr txBox="1"/>
      </xdr:nvSpPr>
      <xdr:spPr>
        <a:xfrm>
          <a:off x="11354444" y="185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4B76F0EB-4C25-44B4-A6D6-F7CF8D416BA5}"/>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5DB7478D-B8FA-499E-8C14-0D2AC95A5DFC}"/>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C2092420-802E-4EFC-846F-C1EBAB3EF54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F310601D-FCE1-4AAC-98D4-8345ABE7A81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3DD2FA30-FF02-4807-AD18-A1AEC69BEA89}"/>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51683F1C-E402-4D07-A68F-A26E019F0C24}"/>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2C0E9D3C-58DC-4AE2-871C-0EFE271B2D3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4CECB190-701C-482B-8BC6-7566442F5C0A}"/>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615C2810-D842-422A-A7A6-502D34174550}"/>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3F86FEE7-A402-4F86-90E0-557038DB882D}"/>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a:extLst>
            <a:ext uri="{FF2B5EF4-FFF2-40B4-BE49-F238E27FC236}">
              <a16:creationId xmlns:a16="http://schemas.microsoft.com/office/drawing/2014/main" id="{F3B3C639-D999-465B-A7F0-626220437DF6}"/>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a:extLst>
            <a:ext uri="{FF2B5EF4-FFF2-40B4-BE49-F238E27FC236}">
              <a16:creationId xmlns:a16="http://schemas.microsoft.com/office/drawing/2014/main" id="{94D34736-DC40-4C58-AAE0-B70FA8FDAF06}"/>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a:extLst>
            <a:ext uri="{FF2B5EF4-FFF2-40B4-BE49-F238E27FC236}">
              <a16:creationId xmlns:a16="http://schemas.microsoft.com/office/drawing/2014/main" id="{810D1BFA-0FA6-4AC7-9620-275CA2BAED54}"/>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a:extLst>
            <a:ext uri="{FF2B5EF4-FFF2-40B4-BE49-F238E27FC236}">
              <a16:creationId xmlns:a16="http://schemas.microsoft.com/office/drawing/2014/main" id="{50189810-A15C-485E-9C83-050550FC744B}"/>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a:extLst>
            <a:ext uri="{FF2B5EF4-FFF2-40B4-BE49-F238E27FC236}">
              <a16:creationId xmlns:a16="http://schemas.microsoft.com/office/drawing/2014/main" id="{B62E9A4F-165D-4A48-824B-10EFF6BEE768}"/>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a:extLst>
            <a:ext uri="{FF2B5EF4-FFF2-40B4-BE49-F238E27FC236}">
              <a16:creationId xmlns:a16="http://schemas.microsoft.com/office/drawing/2014/main" id="{CB7F15B8-F933-4E42-8C04-63B20144D2A8}"/>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a:extLst>
            <a:ext uri="{FF2B5EF4-FFF2-40B4-BE49-F238E27FC236}">
              <a16:creationId xmlns:a16="http://schemas.microsoft.com/office/drawing/2014/main" id="{E660BCF0-7863-45AC-BF55-9C38CF0BA4B9}"/>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a:extLst>
            <a:ext uri="{FF2B5EF4-FFF2-40B4-BE49-F238E27FC236}">
              <a16:creationId xmlns:a16="http://schemas.microsoft.com/office/drawing/2014/main" id="{1BC1ED48-4EC5-4A3E-8D83-714B8112EB0F}"/>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E1848AA8-A1C0-4308-A977-59738E5C2B4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3C25E680-D9E8-4D43-BB87-FC8C0E748EEC}"/>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a:extLst>
            <a:ext uri="{FF2B5EF4-FFF2-40B4-BE49-F238E27FC236}">
              <a16:creationId xmlns:a16="http://schemas.microsoft.com/office/drawing/2014/main" id="{002D49D0-7790-4C81-A2E9-2CCC35FAB4FB}"/>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713" name="直線コネクタ 712">
          <a:extLst>
            <a:ext uri="{FF2B5EF4-FFF2-40B4-BE49-F238E27FC236}">
              <a16:creationId xmlns:a16="http://schemas.microsoft.com/office/drawing/2014/main" id="{190290AF-2507-40D4-A766-524450213D23}"/>
            </a:ext>
          </a:extLst>
        </xdr:cNvPr>
        <xdr:cNvCxnSpPr/>
      </xdr:nvCxnSpPr>
      <xdr:spPr>
        <a:xfrm flipV="1">
          <a:off x="19947254" y="17343196"/>
          <a:ext cx="0" cy="115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714" name="【庁舎】&#10;一人当たり面積最小値テキスト">
          <a:extLst>
            <a:ext uri="{FF2B5EF4-FFF2-40B4-BE49-F238E27FC236}">
              <a16:creationId xmlns:a16="http://schemas.microsoft.com/office/drawing/2014/main" id="{2D3DB020-B72B-4825-90B1-066C1BE042A9}"/>
            </a:ext>
          </a:extLst>
        </xdr:cNvPr>
        <xdr:cNvSpPr txBox="1"/>
      </xdr:nvSpPr>
      <xdr:spPr>
        <a:xfrm>
          <a:off x="1998599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715" name="直線コネクタ 714">
          <a:extLst>
            <a:ext uri="{FF2B5EF4-FFF2-40B4-BE49-F238E27FC236}">
              <a16:creationId xmlns:a16="http://schemas.microsoft.com/office/drawing/2014/main" id="{3B9D31F6-F094-43A9-9224-EEE7EF1E6EC7}"/>
            </a:ext>
          </a:extLst>
        </xdr:cNvPr>
        <xdr:cNvCxnSpPr/>
      </xdr:nvCxnSpPr>
      <xdr:spPr>
        <a:xfrm>
          <a:off x="19885660" y="18494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716" name="【庁舎】&#10;一人当たり面積最大値テキスト">
          <a:extLst>
            <a:ext uri="{FF2B5EF4-FFF2-40B4-BE49-F238E27FC236}">
              <a16:creationId xmlns:a16="http://schemas.microsoft.com/office/drawing/2014/main" id="{E053278C-6A02-40EF-A3F1-6A4270B45003}"/>
            </a:ext>
          </a:extLst>
        </xdr:cNvPr>
        <xdr:cNvSpPr txBox="1"/>
      </xdr:nvSpPr>
      <xdr:spPr>
        <a:xfrm>
          <a:off x="19985990" y="1711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717" name="直線コネクタ 716">
          <a:extLst>
            <a:ext uri="{FF2B5EF4-FFF2-40B4-BE49-F238E27FC236}">
              <a16:creationId xmlns:a16="http://schemas.microsoft.com/office/drawing/2014/main" id="{007734F2-769B-4EB9-970D-A3A6861B0ABF}"/>
            </a:ext>
          </a:extLst>
        </xdr:cNvPr>
        <xdr:cNvCxnSpPr/>
      </xdr:nvCxnSpPr>
      <xdr:spPr>
        <a:xfrm>
          <a:off x="19885660" y="17343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718" name="【庁舎】&#10;一人当たり面積平均値テキスト">
          <a:extLst>
            <a:ext uri="{FF2B5EF4-FFF2-40B4-BE49-F238E27FC236}">
              <a16:creationId xmlns:a16="http://schemas.microsoft.com/office/drawing/2014/main" id="{826FF18F-DB4B-4CA6-8BB7-250EB8DC247A}"/>
            </a:ext>
          </a:extLst>
        </xdr:cNvPr>
        <xdr:cNvSpPr txBox="1"/>
      </xdr:nvSpPr>
      <xdr:spPr>
        <a:xfrm>
          <a:off x="19985990" y="18176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19" name="フローチャート: 判断 718">
          <a:extLst>
            <a:ext uri="{FF2B5EF4-FFF2-40B4-BE49-F238E27FC236}">
              <a16:creationId xmlns:a16="http://schemas.microsoft.com/office/drawing/2014/main" id="{25A94DE5-F831-456C-B9BB-FBB376930C18}"/>
            </a:ext>
          </a:extLst>
        </xdr:cNvPr>
        <xdr:cNvSpPr/>
      </xdr:nvSpPr>
      <xdr:spPr>
        <a:xfrm>
          <a:off x="19904710" y="1819071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20" name="フローチャート: 判断 719">
          <a:extLst>
            <a:ext uri="{FF2B5EF4-FFF2-40B4-BE49-F238E27FC236}">
              <a16:creationId xmlns:a16="http://schemas.microsoft.com/office/drawing/2014/main" id="{10C46F72-1166-4F45-AB78-E0B593C7812A}"/>
            </a:ext>
          </a:extLst>
        </xdr:cNvPr>
        <xdr:cNvSpPr/>
      </xdr:nvSpPr>
      <xdr:spPr>
        <a:xfrm>
          <a:off x="19161760" y="182082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21" name="フローチャート: 判断 720">
          <a:extLst>
            <a:ext uri="{FF2B5EF4-FFF2-40B4-BE49-F238E27FC236}">
              <a16:creationId xmlns:a16="http://schemas.microsoft.com/office/drawing/2014/main" id="{A64238D2-9C5A-4082-84ED-98332F063754}"/>
            </a:ext>
          </a:extLst>
        </xdr:cNvPr>
        <xdr:cNvSpPr/>
      </xdr:nvSpPr>
      <xdr:spPr>
        <a:xfrm>
          <a:off x="18345150" y="1823400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22" name="フローチャート: 判断 721">
          <a:extLst>
            <a:ext uri="{FF2B5EF4-FFF2-40B4-BE49-F238E27FC236}">
              <a16:creationId xmlns:a16="http://schemas.microsoft.com/office/drawing/2014/main" id="{ADDE4C74-AEBE-41E3-90C1-575AB7900E83}"/>
            </a:ext>
          </a:extLst>
        </xdr:cNvPr>
        <xdr:cNvSpPr/>
      </xdr:nvSpPr>
      <xdr:spPr>
        <a:xfrm>
          <a:off x="17547590" y="1823834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723" name="フローチャート: 判断 722">
          <a:extLst>
            <a:ext uri="{FF2B5EF4-FFF2-40B4-BE49-F238E27FC236}">
              <a16:creationId xmlns:a16="http://schemas.microsoft.com/office/drawing/2014/main" id="{EA789097-AF92-45E5-BD3E-28FF17B53A0F}"/>
            </a:ext>
          </a:extLst>
        </xdr:cNvPr>
        <xdr:cNvSpPr/>
      </xdr:nvSpPr>
      <xdr:spPr>
        <a:xfrm>
          <a:off x="16761460" y="1822432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67BDB43B-06DC-41B7-9375-9774E842B951}"/>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6CD40CC4-5BC7-4314-B7DF-537AECE53B42}"/>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52FF3201-5B09-4F17-9339-D1D094342343}"/>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539FC90-F9D4-4E6B-BCA8-8EBF8A85DEE5}"/>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1B802C7-970E-4B39-9C8A-A581C525808D}"/>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85750</xdr:rowOff>
    </xdr:from>
    <xdr:to>
      <xdr:col>116</xdr:col>
      <xdr:colOff>114300</xdr:colOff>
      <xdr:row>105</xdr:row>
      <xdr:rowOff>15900</xdr:rowOff>
    </xdr:to>
    <xdr:sp macro="" textlink="">
      <xdr:nvSpPr>
        <xdr:cNvPr id="729" name="楕円 728">
          <a:extLst>
            <a:ext uri="{FF2B5EF4-FFF2-40B4-BE49-F238E27FC236}">
              <a16:creationId xmlns:a16="http://schemas.microsoft.com/office/drawing/2014/main" id="{A1E4AE86-6FBB-4DE9-BF62-3B4DFF08A935}"/>
            </a:ext>
          </a:extLst>
        </xdr:cNvPr>
        <xdr:cNvSpPr/>
      </xdr:nvSpPr>
      <xdr:spPr>
        <a:xfrm>
          <a:off x="19904710" y="179184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108627</xdr:rowOff>
    </xdr:from>
    <xdr:ext cx="469744" cy="259045"/>
    <xdr:sp macro="" textlink="">
      <xdr:nvSpPr>
        <xdr:cNvPr id="730" name="【庁舎】&#10;一人当たり面積該当値テキスト">
          <a:extLst>
            <a:ext uri="{FF2B5EF4-FFF2-40B4-BE49-F238E27FC236}">
              <a16:creationId xmlns:a16="http://schemas.microsoft.com/office/drawing/2014/main" id="{37625BDE-B4B0-4D0D-8FB7-BBC91E03A78D}"/>
            </a:ext>
          </a:extLst>
        </xdr:cNvPr>
        <xdr:cNvSpPr txBox="1"/>
      </xdr:nvSpPr>
      <xdr:spPr>
        <a:xfrm>
          <a:off x="19985990" y="1776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30886</xdr:rowOff>
    </xdr:from>
    <xdr:to>
      <xdr:col>112</xdr:col>
      <xdr:colOff>38100</xdr:colOff>
      <xdr:row>103</xdr:row>
      <xdr:rowOff>132486</xdr:rowOff>
    </xdr:to>
    <xdr:sp macro="" textlink="">
      <xdr:nvSpPr>
        <xdr:cNvPr id="731" name="楕円 730">
          <a:extLst>
            <a:ext uri="{FF2B5EF4-FFF2-40B4-BE49-F238E27FC236}">
              <a16:creationId xmlns:a16="http://schemas.microsoft.com/office/drawing/2014/main" id="{1228B0A3-7E60-46E6-B601-5B0663C3F779}"/>
            </a:ext>
          </a:extLst>
        </xdr:cNvPr>
        <xdr:cNvSpPr/>
      </xdr:nvSpPr>
      <xdr:spPr>
        <a:xfrm>
          <a:off x="19161760" y="1768833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81686</xdr:rowOff>
    </xdr:from>
    <xdr:to>
      <xdr:col>116</xdr:col>
      <xdr:colOff>63500</xdr:colOff>
      <xdr:row>104</xdr:row>
      <xdr:rowOff>136550</xdr:rowOff>
    </xdr:to>
    <xdr:cxnSp macro="">
      <xdr:nvCxnSpPr>
        <xdr:cNvPr id="732" name="直線コネクタ 731">
          <a:extLst>
            <a:ext uri="{FF2B5EF4-FFF2-40B4-BE49-F238E27FC236}">
              <a16:creationId xmlns:a16="http://schemas.microsoft.com/office/drawing/2014/main" id="{DCA386AD-2E94-4FCE-9B64-A715C5601D55}"/>
            </a:ext>
          </a:extLst>
        </xdr:cNvPr>
        <xdr:cNvCxnSpPr/>
      </xdr:nvCxnSpPr>
      <xdr:spPr>
        <a:xfrm>
          <a:off x="19204940" y="17742941"/>
          <a:ext cx="742950" cy="2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128727</xdr:rowOff>
    </xdr:from>
    <xdr:to>
      <xdr:col>107</xdr:col>
      <xdr:colOff>101600</xdr:colOff>
      <xdr:row>107</xdr:row>
      <xdr:rowOff>58877</xdr:rowOff>
    </xdr:to>
    <xdr:sp macro="" textlink="">
      <xdr:nvSpPr>
        <xdr:cNvPr id="733" name="楕円 732">
          <a:extLst>
            <a:ext uri="{FF2B5EF4-FFF2-40B4-BE49-F238E27FC236}">
              <a16:creationId xmlns:a16="http://schemas.microsoft.com/office/drawing/2014/main" id="{40840A94-EE31-4D33-9C7A-AE9DC6CDE84B}"/>
            </a:ext>
          </a:extLst>
        </xdr:cNvPr>
        <xdr:cNvSpPr/>
      </xdr:nvSpPr>
      <xdr:spPr>
        <a:xfrm>
          <a:off x="18345150" y="1830623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81686</xdr:rowOff>
    </xdr:from>
    <xdr:to>
      <xdr:col>111</xdr:col>
      <xdr:colOff>177800</xdr:colOff>
      <xdr:row>107</xdr:row>
      <xdr:rowOff>8077</xdr:rowOff>
    </xdr:to>
    <xdr:cxnSp macro="">
      <xdr:nvCxnSpPr>
        <xdr:cNvPr id="734" name="直線コネクタ 733">
          <a:extLst>
            <a:ext uri="{FF2B5EF4-FFF2-40B4-BE49-F238E27FC236}">
              <a16:creationId xmlns:a16="http://schemas.microsoft.com/office/drawing/2014/main" id="{EA38B948-6444-46D3-8244-A91F93592F88}"/>
            </a:ext>
          </a:extLst>
        </xdr:cNvPr>
        <xdr:cNvCxnSpPr/>
      </xdr:nvCxnSpPr>
      <xdr:spPr>
        <a:xfrm flipV="1">
          <a:off x="18399760" y="17742941"/>
          <a:ext cx="805180" cy="6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133756</xdr:rowOff>
    </xdr:from>
    <xdr:to>
      <xdr:col>102</xdr:col>
      <xdr:colOff>165100</xdr:colOff>
      <xdr:row>107</xdr:row>
      <xdr:rowOff>63906</xdr:rowOff>
    </xdr:to>
    <xdr:sp macro="" textlink="">
      <xdr:nvSpPr>
        <xdr:cNvPr id="735" name="楕円 734">
          <a:extLst>
            <a:ext uri="{FF2B5EF4-FFF2-40B4-BE49-F238E27FC236}">
              <a16:creationId xmlns:a16="http://schemas.microsoft.com/office/drawing/2014/main" id="{07AC223C-ED57-4186-B45B-CE75AF49B283}"/>
            </a:ext>
          </a:extLst>
        </xdr:cNvPr>
        <xdr:cNvSpPr/>
      </xdr:nvSpPr>
      <xdr:spPr>
        <a:xfrm>
          <a:off x="17547590" y="1830364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8077</xdr:rowOff>
    </xdr:from>
    <xdr:to>
      <xdr:col>107</xdr:col>
      <xdr:colOff>50800</xdr:colOff>
      <xdr:row>107</xdr:row>
      <xdr:rowOff>13106</xdr:rowOff>
    </xdr:to>
    <xdr:cxnSp macro="">
      <xdr:nvCxnSpPr>
        <xdr:cNvPr id="736" name="直線コネクタ 735">
          <a:extLst>
            <a:ext uri="{FF2B5EF4-FFF2-40B4-BE49-F238E27FC236}">
              <a16:creationId xmlns:a16="http://schemas.microsoft.com/office/drawing/2014/main" id="{C467FFD7-82ED-4B6A-AA1C-0EC5F9BBE725}"/>
            </a:ext>
          </a:extLst>
        </xdr:cNvPr>
        <xdr:cNvCxnSpPr/>
      </xdr:nvCxnSpPr>
      <xdr:spPr>
        <a:xfrm flipV="1">
          <a:off x="17602200" y="18355132"/>
          <a:ext cx="79756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139243</xdr:rowOff>
    </xdr:from>
    <xdr:to>
      <xdr:col>98</xdr:col>
      <xdr:colOff>38100</xdr:colOff>
      <xdr:row>107</xdr:row>
      <xdr:rowOff>69393</xdr:rowOff>
    </xdr:to>
    <xdr:sp macro="" textlink="">
      <xdr:nvSpPr>
        <xdr:cNvPr id="737" name="楕円 736">
          <a:extLst>
            <a:ext uri="{FF2B5EF4-FFF2-40B4-BE49-F238E27FC236}">
              <a16:creationId xmlns:a16="http://schemas.microsoft.com/office/drawing/2014/main" id="{820D5530-AF48-4BD3-838B-52365D6E2471}"/>
            </a:ext>
          </a:extLst>
        </xdr:cNvPr>
        <xdr:cNvSpPr/>
      </xdr:nvSpPr>
      <xdr:spPr>
        <a:xfrm>
          <a:off x="16761460" y="1830913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13106</xdr:rowOff>
    </xdr:from>
    <xdr:to>
      <xdr:col>102</xdr:col>
      <xdr:colOff>114300</xdr:colOff>
      <xdr:row>107</xdr:row>
      <xdr:rowOff>18593</xdr:rowOff>
    </xdr:to>
    <xdr:cxnSp macro="">
      <xdr:nvCxnSpPr>
        <xdr:cNvPr id="738" name="直線コネクタ 737">
          <a:extLst>
            <a:ext uri="{FF2B5EF4-FFF2-40B4-BE49-F238E27FC236}">
              <a16:creationId xmlns:a16="http://schemas.microsoft.com/office/drawing/2014/main" id="{21B3B0AD-DE86-4448-BA1A-FD677222C9E7}"/>
            </a:ext>
          </a:extLst>
        </xdr:cNvPr>
        <xdr:cNvCxnSpPr/>
      </xdr:nvCxnSpPr>
      <xdr:spPr>
        <a:xfrm flipV="1">
          <a:off x="16804640" y="18362066"/>
          <a:ext cx="79756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739" name="n_1aveValue【庁舎】&#10;一人当たり面積">
          <a:extLst>
            <a:ext uri="{FF2B5EF4-FFF2-40B4-BE49-F238E27FC236}">
              <a16:creationId xmlns:a16="http://schemas.microsoft.com/office/drawing/2014/main" id="{21AE9AE3-ED56-40E0-BDB6-E65C886CA34F}"/>
            </a:ext>
          </a:extLst>
        </xdr:cNvPr>
        <xdr:cNvSpPr txBox="1"/>
      </xdr:nvSpPr>
      <xdr:spPr>
        <a:xfrm>
          <a:off x="18982132" y="183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740" name="n_2aveValue【庁舎】&#10;一人当たり面積">
          <a:extLst>
            <a:ext uri="{FF2B5EF4-FFF2-40B4-BE49-F238E27FC236}">
              <a16:creationId xmlns:a16="http://schemas.microsoft.com/office/drawing/2014/main" id="{4D5BE58B-CFD7-4D03-88CD-D86F8DEEA1B2}"/>
            </a:ext>
          </a:extLst>
        </xdr:cNvPr>
        <xdr:cNvSpPr txBox="1"/>
      </xdr:nvSpPr>
      <xdr:spPr>
        <a:xfrm>
          <a:off x="18182032"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741" name="n_3aveValue【庁舎】&#10;一人当たり面積">
          <a:extLst>
            <a:ext uri="{FF2B5EF4-FFF2-40B4-BE49-F238E27FC236}">
              <a16:creationId xmlns:a16="http://schemas.microsoft.com/office/drawing/2014/main" id="{92742709-467C-4C3A-9879-7E0F06E1E04E}"/>
            </a:ext>
          </a:extLst>
        </xdr:cNvPr>
        <xdr:cNvSpPr txBox="1"/>
      </xdr:nvSpPr>
      <xdr:spPr>
        <a:xfrm>
          <a:off x="17384472" y="1801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742" name="n_4aveValue【庁舎】&#10;一人当たり面積">
          <a:extLst>
            <a:ext uri="{FF2B5EF4-FFF2-40B4-BE49-F238E27FC236}">
              <a16:creationId xmlns:a16="http://schemas.microsoft.com/office/drawing/2014/main" id="{677A8941-4376-45CB-AFD7-FD3EA2E714EE}"/>
            </a:ext>
          </a:extLst>
        </xdr:cNvPr>
        <xdr:cNvSpPr txBox="1"/>
      </xdr:nvSpPr>
      <xdr:spPr>
        <a:xfrm>
          <a:off x="16588817" y="1800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149013</xdr:rowOff>
    </xdr:from>
    <xdr:ext cx="469744" cy="259045"/>
    <xdr:sp macro="" textlink="">
      <xdr:nvSpPr>
        <xdr:cNvPr id="743" name="n_1mainValue【庁舎】&#10;一人当たり面積">
          <a:extLst>
            <a:ext uri="{FF2B5EF4-FFF2-40B4-BE49-F238E27FC236}">
              <a16:creationId xmlns:a16="http://schemas.microsoft.com/office/drawing/2014/main" id="{37ED22D5-ED24-454B-9947-9B3321CF10F1}"/>
            </a:ext>
          </a:extLst>
        </xdr:cNvPr>
        <xdr:cNvSpPr txBox="1"/>
      </xdr:nvSpPr>
      <xdr:spPr>
        <a:xfrm>
          <a:off x="18982132" y="174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50004</xdr:rowOff>
    </xdr:from>
    <xdr:ext cx="469744" cy="259045"/>
    <xdr:sp macro="" textlink="">
      <xdr:nvSpPr>
        <xdr:cNvPr id="744" name="n_2mainValue【庁舎】&#10;一人当たり面積">
          <a:extLst>
            <a:ext uri="{FF2B5EF4-FFF2-40B4-BE49-F238E27FC236}">
              <a16:creationId xmlns:a16="http://schemas.microsoft.com/office/drawing/2014/main" id="{EF0B68E6-9DD4-445E-829A-A4C5DFE7EAA3}"/>
            </a:ext>
          </a:extLst>
        </xdr:cNvPr>
        <xdr:cNvSpPr txBox="1"/>
      </xdr:nvSpPr>
      <xdr:spPr>
        <a:xfrm>
          <a:off x="18182032" y="1839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55033</xdr:rowOff>
    </xdr:from>
    <xdr:ext cx="469744" cy="259045"/>
    <xdr:sp macro="" textlink="">
      <xdr:nvSpPr>
        <xdr:cNvPr id="745" name="n_3mainValue【庁舎】&#10;一人当たり面積">
          <a:extLst>
            <a:ext uri="{FF2B5EF4-FFF2-40B4-BE49-F238E27FC236}">
              <a16:creationId xmlns:a16="http://schemas.microsoft.com/office/drawing/2014/main" id="{C7BFC7B0-24A2-4CA9-A8D8-BC77E0D13D56}"/>
            </a:ext>
          </a:extLst>
        </xdr:cNvPr>
        <xdr:cNvSpPr txBox="1"/>
      </xdr:nvSpPr>
      <xdr:spPr>
        <a:xfrm>
          <a:off x="17384472" y="1840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60520</xdr:rowOff>
    </xdr:from>
    <xdr:ext cx="469744" cy="259045"/>
    <xdr:sp macro="" textlink="">
      <xdr:nvSpPr>
        <xdr:cNvPr id="746" name="n_4mainValue【庁舎】&#10;一人当たり面積">
          <a:extLst>
            <a:ext uri="{FF2B5EF4-FFF2-40B4-BE49-F238E27FC236}">
              <a16:creationId xmlns:a16="http://schemas.microsoft.com/office/drawing/2014/main" id="{C5E9A764-B751-4A77-AF1E-29034413D0C6}"/>
            </a:ext>
          </a:extLst>
        </xdr:cNvPr>
        <xdr:cNvSpPr txBox="1"/>
      </xdr:nvSpPr>
      <xdr:spPr>
        <a:xfrm>
          <a:off x="16588817" y="1840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2F0F1D91-585F-409D-8B8F-FA964201A1FA}"/>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8F079331-CB34-4D7B-8CD7-7E4C4031409B}"/>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431E3F62-C9C4-4239-BBBC-ECFA39D6CF3C}"/>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当町の有形固定資産減価償却率は</a:t>
          </a:r>
          <a:r>
            <a:rPr kumimoji="1" lang="en-US" altLang="ja-JP" sz="1300">
              <a:latin typeface="ＭＳ Ｐゴシック" panose="020B0600070205080204" pitchFamily="50" charset="-128"/>
              <a:ea typeface="ＭＳ Ｐゴシック" panose="020B0600070205080204" pitchFamily="50" charset="-128"/>
            </a:rPr>
            <a:t>64.7</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67.2</a:t>
          </a:r>
          <a:r>
            <a:rPr kumimoji="1" lang="ja-JP" altLang="en-US" sz="1300">
              <a:latin typeface="ＭＳ Ｐゴシック" panose="020B0600070205080204" pitchFamily="50" charset="-128"/>
              <a:ea typeface="ＭＳ Ｐゴシック" panose="020B0600070205080204" pitchFamily="50" charset="-128"/>
            </a:rPr>
            <a:t>％を下回ったが、県平均と比較して高い状況で、施設全般にわたり老朽化が進んでいる状況であることを示している。（福祉施設は、Ｈ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に老人ホームの建替えを行ったため、減価償却率が低くなっている。また、庁舎は、新庁舎がＲ４に完成したことにより、減価償却率が低くなっている。保健センターにおいては、新庁舎建設に合わせて複合化したことに伴い、旧施設を解体したため「なし」となっているもの。）</a:t>
          </a:r>
        </a:p>
        <a:p>
          <a:r>
            <a:rPr kumimoji="1" lang="ja-JP" altLang="en-US" sz="1300">
              <a:latin typeface="ＭＳ Ｐゴシック" panose="020B0600070205080204" pitchFamily="50" charset="-128"/>
              <a:ea typeface="ＭＳ Ｐゴシック" panose="020B0600070205080204" pitchFamily="50" charset="-128"/>
            </a:rPr>
            <a:t>　当町の公共施設整備は、昭和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年代後半から集中的に行われた経緯があるため、現在はそれらの公共施設が一斉に更新時期を迎えつつある状況となっている。</a:t>
          </a:r>
        </a:p>
        <a:p>
          <a:r>
            <a:rPr kumimoji="1" lang="ja-JP" altLang="en-US" sz="1300">
              <a:latin typeface="ＭＳ Ｐゴシック" panose="020B0600070205080204" pitchFamily="50" charset="-128"/>
              <a:ea typeface="ＭＳ Ｐゴシック" panose="020B0600070205080204" pitchFamily="50" charset="-128"/>
            </a:rPr>
            <a:t>　老朽化施設の更新整備にあたっては、住民ニーズ等の的確な把握と、時代に即した公共施設の在り方を十分に検討の上進めることが重要であり、施設区分ごとに複合化及び集約化を図るとともに、施設の長寿命化など適切な対策を講じ、公共施設の整備及び維持管理に係る総コストの抑制に努めることが重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5,405
434.96
8,510,242
8,251,324
152,869
4,325,429
11,494,663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過疎化による人口減少や少子高齢化が進行し、全国平均を上回る高齢化率（令和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％、前年同期比＋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ポイント）に加え、町内に企業が少ないことなどにより財政基盤が弱く、類似団体の中でも最下層に位置している。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産業振興による町税収入の増加を図るなど、自主財源の確保と行政のさらなる効率化に努め、財政の健全化を図る。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17639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480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17639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経常一般財源等収入額が前年度と同規模であった一方で、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今後は、公債費や老朽化した施設の維持補修費の増加などにより、経常収支比率が増加していく見込みである。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引き続き、職員定数や公共施設の適正な管理に努め、経常的経費の抑制を図っていく必要がある。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64</xdr:row>
      <xdr:rowOff>15240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55370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61</xdr:row>
      <xdr:rowOff>162814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5537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63</xdr:row>
      <xdr:rowOff>3302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2126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63</xdr:row>
      <xdr:rowOff>8128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046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112014</xdr:rowOff>
    </xdr:from>
    <xdr:to>
      <xdr:col>15</xdr:col>
      <xdr:colOff>133350</xdr:colOff>
      <xdr:row>62</xdr:row>
      <xdr:rowOff>42164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52341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69105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[365,225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年度中の給与改定や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選挙事務に係る時間外勤務手当の増などにより、人件費が前年度比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庁内ネットワークシステムに係る委託料やマルチポートアンプ更新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などにより、物件費が前年度比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となったことに伴い、１人当たりの人件費・物件費経常的物件費の額は前年度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、効率的な財政運営に努め、人件費及び物件費の抑制に努めていく必要がある。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155566</xdr:rowOff>
    </xdr:from>
    <xdr:to>
      <xdr:col>23</xdr:col>
      <xdr:colOff>133350</xdr:colOff>
      <xdr:row>83</xdr:row>
      <xdr:rowOff>82418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14466"/>
          <a:ext cx="838200" cy="9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153595</xdr:rowOff>
    </xdr:from>
    <xdr:to>
      <xdr:col>19</xdr:col>
      <xdr:colOff>133350</xdr:colOff>
      <xdr:row>82</xdr:row>
      <xdr:rowOff>155566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12495"/>
          <a:ext cx="8890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59046</xdr:rowOff>
    </xdr:from>
    <xdr:to>
      <xdr:col>15</xdr:col>
      <xdr:colOff>82550</xdr:colOff>
      <xdr:row>82</xdr:row>
      <xdr:rowOff>153595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17946"/>
          <a:ext cx="889000" cy="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9680</xdr:rowOff>
    </xdr:from>
    <xdr:to>
      <xdr:col>11</xdr:col>
      <xdr:colOff>31750</xdr:colOff>
      <xdr:row>82</xdr:row>
      <xdr:rowOff>59046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68580"/>
          <a:ext cx="889000" cy="4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31618</xdr:rowOff>
    </xdr:from>
    <xdr:to>
      <xdr:col>23</xdr:col>
      <xdr:colOff>184150</xdr:colOff>
      <xdr:row>83</xdr:row>
      <xdr:rowOff>133218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3695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3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104766</xdr:rowOff>
    </xdr:from>
    <xdr:to>
      <xdr:col>19</xdr:col>
      <xdr:colOff>184150</xdr:colOff>
      <xdr:row>83</xdr:row>
      <xdr:rowOff>34916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45093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32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102795</xdr:rowOff>
    </xdr:from>
    <xdr:to>
      <xdr:col>15</xdr:col>
      <xdr:colOff>133350</xdr:colOff>
      <xdr:row>83</xdr:row>
      <xdr:rowOff>32945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43122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3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8246</xdr:rowOff>
    </xdr:from>
    <xdr:to>
      <xdr:col>11</xdr:col>
      <xdr:colOff>82550</xdr:colOff>
      <xdr:row>82</xdr:row>
      <xdr:rowOff>109846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120023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3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130330</xdr:rowOff>
    </xdr:from>
    <xdr:to>
      <xdr:col>7</xdr:col>
      <xdr:colOff>31750</xdr:colOff>
      <xdr:row>82</xdr:row>
      <xdr:rowOff>60480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70657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引き続き、適正な給与水準となるよう留意していく必要がある。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71966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51378"/>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71966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184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86</xdr:row>
      <xdr:rowOff>34572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1840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34572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122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70855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7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行政改革大綱に掲げた職員削減の目標達成に向けて取り組んできた結果、大幅に数値を改善（Ｈ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人）したが、近年は人口の減少や、再任用職員の雇用などにより、人口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人当たりの職員数は増加傾向にあり、類似団体と同規模程度の職員数となっている。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令和５年度から定年延長が段階的に開始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されており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安定的な行政サービスを提供していくためには、計画的に新規職員を採用していく必要もあることから、引き続き、組織の簡素合理化、事務の効率化、民間委託などに取り組み、適正な定員管理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119025</xdr:rowOff>
    </xdr:from>
    <xdr:to>
      <xdr:col>81</xdr:col>
      <xdr:colOff>44450</xdr:colOff>
      <xdr:row>60</xdr:row>
      <xdr:rowOff>127712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06025"/>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91034</xdr:rowOff>
    </xdr:from>
    <xdr:to>
      <xdr:col>77</xdr:col>
      <xdr:colOff>44450</xdr:colOff>
      <xdr:row>60</xdr:row>
      <xdr:rowOff>119025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78034"/>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73660</xdr:rowOff>
    </xdr:from>
    <xdr:to>
      <xdr:col>72</xdr:col>
      <xdr:colOff>203200</xdr:colOff>
      <xdr:row>60</xdr:row>
      <xdr:rowOff>91034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60660"/>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47599</xdr:rowOff>
    </xdr:from>
    <xdr:to>
      <xdr:col>68</xdr:col>
      <xdr:colOff>152400</xdr:colOff>
      <xdr:row>60</xdr:row>
      <xdr:rowOff>73660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4599"/>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76912</xdr:rowOff>
    </xdr:from>
    <xdr:to>
      <xdr:col>81</xdr:col>
      <xdr:colOff>95250</xdr:colOff>
      <xdr:row>61</xdr:row>
      <xdr:rowOff>7062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48989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35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68225</xdr:rowOff>
    </xdr:from>
    <xdr:to>
      <xdr:col>77</xdr:col>
      <xdr:colOff>95250</xdr:colOff>
      <xdr:row>60</xdr:row>
      <xdr:rowOff>169825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154602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4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40234</xdr:rowOff>
    </xdr:from>
    <xdr:to>
      <xdr:col>73</xdr:col>
      <xdr:colOff>44450</xdr:colOff>
      <xdr:row>60</xdr:row>
      <xdr:rowOff>141834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152011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9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109237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168249</xdr:rowOff>
    </xdr:from>
    <xdr:to>
      <xdr:col>64</xdr:col>
      <xdr:colOff>152400</xdr:colOff>
      <xdr:row>60</xdr:row>
      <xdr:rowOff>98399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108576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5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公営企業が起こした地方債の償還に充てられる繰出金などの準元利償還金が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％）減少した一方で、普通交付税等の標準財政規模関連が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％）、基準財政需要額に算入された公債費等の基準財政需要額関連が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したことに伴い、前年度比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償還に係る措置期間終了後は、当該比率が増加していく推計であることから、引き続き、事業の選択と集中により、将来世代に過度な財政負担を強いることがないよう、町債の適正発行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89323</xdr:rowOff>
    </xdr:from>
    <xdr:to>
      <xdr:col>81</xdr:col>
      <xdr:colOff>44450</xdr:colOff>
      <xdr:row>39</xdr:row>
      <xdr:rowOff>129540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77587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161713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160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39</xdr:row>
      <xdr:rowOff>169756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482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169756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9196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38523</xdr:rowOff>
    </xdr:from>
    <xdr:to>
      <xdr:col>81</xdr:col>
      <xdr:colOff>95250</xdr:colOff>
      <xdr:row>39</xdr:row>
      <xdr:rowOff>140123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55050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7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地方債現在高の増加により将来負担額が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％）増加した一方で、公債費のうち基準財政需要額参入見込額及び充当可能基金の充当可能財源等が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％）増加により、将来負担額が充当可能財源を下回ったため、将来負担比率は「比率なし」とな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今後も地方債の残高が増加する見込みであることから、将来世代に過度な財政負担を強いることがないよう、町債の適正発行及び基金等を活用した繰上償還に努めていく必要がある。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9192</xdr:rowOff>
    </xdr:from>
    <xdr:to>
      <xdr:col>77</xdr:col>
      <xdr:colOff>95250</xdr:colOff>
      <xdr:row>14</xdr:row>
      <xdr:rowOff>110792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4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95569</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495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96762</xdr:rowOff>
    </xdr:from>
    <xdr:to>
      <xdr:col>68</xdr:col>
      <xdr:colOff>203200</xdr:colOff>
      <xdr:row>14</xdr:row>
      <xdr:rowOff>26912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11689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5,405
434.96
8,510,242
8,251,324
152,869
4,325,429
11,494,663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給与改定や選挙事務に係る時間外勤務手当の増などが要因であり、引き続き、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職員定数管理の徹底を図り、効率的な財政運営に努める。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96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35</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17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79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庁内ネットワークシステムに係る委託料やマルチポートアンプ更新業務の増などが要因であることから、今後も事務事業の効率化を図り、物件費全般の削減に努めていく必要がある。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226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22225</xdr:rowOff>
    </xdr:from>
    <xdr:to>
      <xdr:col>78</xdr:col>
      <xdr:colOff>69850</xdr:colOff>
      <xdr:row>17</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36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136525</xdr:rowOff>
    </xdr:from>
    <xdr:to>
      <xdr:col>73</xdr:col>
      <xdr:colOff>180975</xdr:colOff>
      <xdr:row>17</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797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136525</xdr:rowOff>
    </xdr:from>
    <xdr:to>
      <xdr:col>69</xdr:col>
      <xdr:colOff>92075</xdr:colOff>
      <xdr:row>18</xdr:row>
      <xdr:rowOff>88900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7972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104775</xdr:rowOff>
    </xdr:from>
    <xdr:to>
      <xdr:col>82</xdr:col>
      <xdr:colOff>158750</xdr:colOff>
      <xdr:row>18</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76852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142875</xdr:rowOff>
    </xdr:from>
    <xdr:to>
      <xdr:col>74</xdr:col>
      <xdr:colOff>31750</xdr:colOff>
      <xdr:row>17</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85725</xdr:rowOff>
    </xdr:from>
    <xdr:to>
      <xdr:col>69</xdr:col>
      <xdr:colOff>142875</xdr:colOff>
      <xdr:row>17</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住民税非課税世帯等に対する価格高騰支援給付金や子育て世帯に対する生活支援給付金等の増が要因である。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99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5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純繰越金などの余剰財源を活用し、財政調整基金や減債基金に積み立てを行ったことにより、積立金が前年度比</a:t>
          </a:r>
          <a:r>
            <a:rPr kumimoji="1" lang="en-US" altLang="ja-JP" sz="1300">
              <a:latin typeface="ＭＳ Ｐゴシック" panose="020B0600070205080204" pitchFamily="50" charset="-128"/>
              <a:ea typeface="ＭＳ Ｐゴシック" panose="020B0600070205080204" pitchFamily="50" charset="-128"/>
            </a:rPr>
            <a:t>562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104.6</a:t>
          </a:r>
          <a:r>
            <a:rPr kumimoji="1" lang="ja-JP" altLang="en-US" sz="1300">
              <a:latin typeface="ＭＳ Ｐゴシック" panose="020B0600070205080204" pitchFamily="50" charset="-128"/>
              <a:ea typeface="ＭＳ Ｐゴシック" panose="020B0600070205080204" pitchFamily="50" charset="-128"/>
            </a:rPr>
            <a:t>％）の増となったことなどが主な要因である。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72136</xdr:rowOff>
    </xdr:from>
    <xdr:to>
      <xdr:col>82</xdr:col>
      <xdr:colOff>107950</xdr:colOff>
      <xdr:row>56</xdr:row>
      <xdr:rowOff>140716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67333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67564</xdr:rowOff>
    </xdr:from>
    <xdr:to>
      <xdr:col>78</xdr:col>
      <xdr:colOff>69850</xdr:colOff>
      <xdr:row>56</xdr:row>
      <xdr:rowOff>72136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668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67564</xdr:rowOff>
    </xdr:from>
    <xdr:to>
      <xdr:col>73</xdr:col>
      <xdr:colOff>180975</xdr:colOff>
      <xdr:row>57</xdr:row>
      <xdr:rowOff>46990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66876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154432</xdr:rowOff>
    </xdr:from>
    <xdr:to>
      <xdr:col>69</xdr:col>
      <xdr:colOff>92075</xdr:colOff>
      <xdr:row>57</xdr:row>
      <xdr:rowOff>46990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55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61993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21336</xdr:rowOff>
    </xdr:from>
    <xdr:to>
      <xdr:col>78</xdr:col>
      <xdr:colOff>120650</xdr:colOff>
      <xdr:row>56</xdr:row>
      <xdr:rowOff>122936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xdr:rowOff>
    </xdr:from>
    <xdr:to>
      <xdr:col>74</xdr:col>
      <xdr:colOff>31750</xdr:colOff>
      <xdr:row>56</xdr:row>
      <xdr:rowOff>118364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103632</xdr:rowOff>
    </xdr:from>
    <xdr:to>
      <xdr:col>65</xdr:col>
      <xdr:colOff>53975</xdr:colOff>
      <xdr:row>57</xdr:row>
      <xdr:rowOff>33782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18559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人口減少対策及び物価高騰対策に係る各種助成事業や町立病院運営に係る補助金などにより、引き続き補助費が高い水準で推移する見込みであるが、対象事業を精査し、経費の増嵩抑制を図ることが必要であ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38</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17488"/>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37846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174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814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997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より大型普通建設事業が増加したことに伴い新規地方債の発行額が増加し、借入残高も増加している。</a:t>
          </a:r>
        </a:p>
        <a:p>
          <a:r>
            <a:rPr kumimoji="1" lang="ja-JP" altLang="en-US" sz="1300">
              <a:latin typeface="ＭＳ Ｐゴシック" panose="020B0600070205080204" pitchFamily="50" charset="-128"/>
              <a:ea typeface="ＭＳ Ｐゴシック" panose="020B0600070205080204" pitchFamily="50" charset="-128"/>
            </a:rPr>
            <a:t>　地方債償還に係る措置期間終了後は毎年度の公債費が増加していく推計であることから、引き続き、事業の選択と集中により、将来世代に過度な財政負担を強いることがないよう努める。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130811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381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3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229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038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96538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庁舎等建設事業の実施により、公債費以外に係る経常収支比率の割合は増加傾向である。一方で、同事業に係る起債の本償還が開始されるＲ８年度以降は、大型事業が落ち着き、投資的経費である普通建設事業費が平時に戻る見込みであることから、公債費以外に係る経常収支比率の割合は減少傾向になる見通し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76</xdr:row>
      <xdr:rowOff>99568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745720"/>
          <a:ext cx="8382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74</xdr:row>
      <xdr:rowOff>99568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7457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99568</xdr:rowOff>
    </xdr:from>
    <xdr:to>
      <xdr:col>73</xdr:col>
      <xdr:colOff>180975</xdr:colOff>
      <xdr:row>75</xdr:row>
      <xdr:rowOff>143002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78686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75</xdr:row>
      <xdr:rowOff>170435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017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20845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48768</xdr:rowOff>
    </xdr:from>
    <xdr:to>
      <xdr:col>74</xdr:col>
      <xdr:colOff>31750</xdr:colOff>
      <xdr:row>74</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160545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34562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78764</xdr:rowOff>
    </xdr:from>
    <xdr:to>
      <xdr:col>29</xdr:col>
      <xdr:colOff>127000</xdr:colOff>
      <xdr:row>16</xdr:row>
      <xdr:rowOff>131630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69589"/>
          <a:ext cx="647700" cy="52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131630</xdr:rowOff>
    </xdr:from>
    <xdr:to>
      <xdr:col>26</xdr:col>
      <xdr:colOff>50800</xdr:colOff>
      <xdr:row>17</xdr:row>
      <xdr:rowOff>2165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22455"/>
          <a:ext cx="698500" cy="4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2165</xdr:rowOff>
    </xdr:from>
    <xdr:to>
      <xdr:col>22</xdr:col>
      <xdr:colOff>114300</xdr:colOff>
      <xdr:row>17</xdr:row>
      <xdr:rowOff>52525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64440"/>
          <a:ext cx="698500" cy="50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52525</xdr:rowOff>
    </xdr:from>
    <xdr:to>
      <xdr:col>18</xdr:col>
      <xdr:colOff>177800</xdr:colOff>
      <xdr:row>17</xdr:row>
      <xdr:rowOff>105080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4800"/>
          <a:ext cx="698500" cy="52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27964</xdr:rowOff>
    </xdr:from>
    <xdr:to>
      <xdr:col>29</xdr:col>
      <xdr:colOff>177800</xdr:colOff>
      <xdr:row>16</xdr:row>
      <xdr:rowOff>129564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1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44491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6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80830</xdr:rowOff>
    </xdr:from>
    <xdr:to>
      <xdr:col>26</xdr:col>
      <xdr:colOff>101600</xdr:colOff>
      <xdr:row>17</xdr:row>
      <xdr:rowOff>10980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7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21157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40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122815</xdr:rowOff>
    </xdr:from>
    <xdr:to>
      <xdr:col>22</xdr:col>
      <xdr:colOff>165100</xdr:colOff>
      <xdr:row>17</xdr:row>
      <xdr:rowOff>52965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13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63142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1725</xdr:rowOff>
    </xdr:from>
    <xdr:to>
      <xdr:col>19</xdr:col>
      <xdr:colOff>38100</xdr:colOff>
      <xdr:row>17</xdr:row>
      <xdr:rowOff>103325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64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113502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3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54280</xdr:rowOff>
    </xdr:from>
    <xdr:to>
      <xdr:col>15</xdr:col>
      <xdr:colOff>101600</xdr:colOff>
      <xdr:row>17</xdr:row>
      <xdr:rowOff>155880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16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166057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8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215827</xdr:rowOff>
    </xdr:from>
    <xdr:to>
      <xdr:col>29</xdr:col>
      <xdr:colOff>127000</xdr:colOff>
      <xdr:row>35</xdr:row>
      <xdr:rowOff>287363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26177"/>
          <a:ext cx="647700" cy="71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195547</xdr:rowOff>
    </xdr:from>
    <xdr:to>
      <xdr:col>26</xdr:col>
      <xdr:colOff>50800</xdr:colOff>
      <xdr:row>35</xdr:row>
      <xdr:rowOff>215827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05897"/>
          <a:ext cx="698500" cy="20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195547</xdr:rowOff>
    </xdr:from>
    <xdr:to>
      <xdr:col>22</xdr:col>
      <xdr:colOff>114300</xdr:colOff>
      <xdr:row>35</xdr:row>
      <xdr:rowOff>225118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05897"/>
          <a:ext cx="698500" cy="29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225118</xdr:rowOff>
    </xdr:from>
    <xdr:to>
      <xdr:col>18</xdr:col>
      <xdr:colOff>177800</xdr:colOff>
      <xdr:row>35</xdr:row>
      <xdr:rowOff>261204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35468"/>
          <a:ext cx="698500" cy="3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236563</xdr:rowOff>
    </xdr:from>
    <xdr:to>
      <xdr:col>29</xdr:col>
      <xdr:colOff>177800</xdr:colOff>
      <xdr:row>35</xdr:row>
      <xdr:rowOff>338163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4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208640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1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165027</xdr:rowOff>
    </xdr:from>
    <xdr:to>
      <xdr:col>26</xdr:col>
      <xdr:colOff>101600</xdr:colOff>
      <xdr:row>35</xdr:row>
      <xdr:rowOff>266627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7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251404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861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144747</xdr:rowOff>
    </xdr:from>
    <xdr:to>
      <xdr:col>22</xdr:col>
      <xdr:colOff>165100</xdr:colOff>
      <xdr:row>35</xdr:row>
      <xdr:rowOff>246347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55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256524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2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174318</xdr:rowOff>
    </xdr:from>
    <xdr:to>
      <xdr:col>19</xdr:col>
      <xdr:colOff>38100</xdr:colOff>
      <xdr:row>35</xdr:row>
      <xdr:rowOff>275918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8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286095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5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210404</xdr:rowOff>
    </xdr:from>
    <xdr:to>
      <xdr:col>15</xdr:col>
      <xdr:colOff>101600</xdr:colOff>
      <xdr:row>35</xdr:row>
      <xdr:rowOff>312004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2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322181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8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5,405
434.96
8,510,242
8,251,324
152,869
4,325,429
11,494,663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77629</xdr:rowOff>
    </xdr:from>
    <xdr:to>
      <xdr:col>24</xdr:col>
      <xdr:colOff>63500</xdr:colOff>
      <xdr:row>35</xdr:row>
      <xdr:rowOff>130019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078379"/>
          <a:ext cx="838200" cy="5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130019</xdr:rowOff>
    </xdr:from>
    <xdr:to>
      <xdr:col>19</xdr:col>
      <xdr:colOff>177800</xdr:colOff>
      <xdr:row>35</xdr:row>
      <xdr:rowOff>163188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130769"/>
          <a:ext cx="889000" cy="3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163188</xdr:rowOff>
    </xdr:from>
    <xdr:to>
      <xdr:col>15</xdr:col>
      <xdr:colOff>50800</xdr:colOff>
      <xdr:row>36</xdr:row>
      <xdr:rowOff>59473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163938"/>
          <a:ext cx="889000" cy="6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59473</xdr:rowOff>
    </xdr:from>
    <xdr:to>
      <xdr:col>10</xdr:col>
      <xdr:colOff>114300</xdr:colOff>
      <xdr:row>37</xdr:row>
      <xdr:rowOff>5203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31673"/>
          <a:ext cx="8890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26829</xdr:rowOff>
    </xdr:from>
    <xdr:to>
      <xdr:col>24</xdr:col>
      <xdr:colOff>114300</xdr:colOff>
      <xdr:row>35</xdr:row>
      <xdr:rowOff>128429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49706</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87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79219</xdr:rowOff>
    </xdr:from>
    <xdr:to>
      <xdr:col>20</xdr:col>
      <xdr:colOff>38100</xdr:colOff>
      <xdr:row>36</xdr:row>
      <xdr:rowOff>9369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0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25896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85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112388</xdr:rowOff>
    </xdr:from>
    <xdr:to>
      <xdr:col>15</xdr:col>
      <xdr:colOff>101600</xdr:colOff>
      <xdr:row>36</xdr:row>
      <xdr:rowOff>42538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1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59065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8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8673</xdr:rowOff>
    </xdr:from>
    <xdr:to>
      <xdr:col>10</xdr:col>
      <xdr:colOff>165100</xdr:colOff>
      <xdr:row>36</xdr:row>
      <xdr:rowOff>110273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101400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27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125853</xdr:rowOff>
    </xdr:from>
    <xdr:to>
      <xdr:col>6</xdr:col>
      <xdr:colOff>38100</xdr:colOff>
      <xdr:row>37</xdr:row>
      <xdr:rowOff>56003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9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47130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39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94643</xdr:rowOff>
    </xdr:from>
    <xdr:to>
      <xdr:col>24</xdr:col>
      <xdr:colOff>63500</xdr:colOff>
      <xdr:row>58</xdr:row>
      <xdr:rowOff>10812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67293"/>
          <a:ext cx="838200" cy="8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142131</xdr:rowOff>
    </xdr:from>
    <xdr:to>
      <xdr:col>19</xdr:col>
      <xdr:colOff>177800</xdr:colOff>
      <xdr:row>58</xdr:row>
      <xdr:rowOff>10812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14781"/>
          <a:ext cx="889000" cy="4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142131</xdr:rowOff>
    </xdr:from>
    <xdr:to>
      <xdr:col>15</xdr:col>
      <xdr:colOff>50800</xdr:colOff>
      <xdr:row>58</xdr:row>
      <xdr:rowOff>48337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14781"/>
          <a:ext cx="889000" cy="7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165776</xdr:rowOff>
    </xdr:from>
    <xdr:to>
      <xdr:col>10</xdr:col>
      <xdr:colOff>114300</xdr:colOff>
      <xdr:row>58</xdr:row>
      <xdr:rowOff>48337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38426"/>
          <a:ext cx="889000" cy="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43843</xdr:rowOff>
    </xdr:from>
    <xdr:to>
      <xdr:col>24</xdr:col>
      <xdr:colOff>114300</xdr:colOff>
      <xdr:row>57</xdr:row>
      <xdr:rowOff>145443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1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66720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131462</xdr:rowOff>
    </xdr:from>
    <xdr:to>
      <xdr:col>20</xdr:col>
      <xdr:colOff>38100</xdr:colOff>
      <xdr:row>58</xdr:row>
      <xdr:rowOff>61612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0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52739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9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91331</xdr:rowOff>
    </xdr:from>
    <xdr:to>
      <xdr:col>15</xdr:col>
      <xdr:colOff>101600</xdr:colOff>
      <xdr:row>58</xdr:row>
      <xdr:rowOff>21481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12608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5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168987</xdr:rowOff>
    </xdr:from>
    <xdr:to>
      <xdr:col>10</xdr:col>
      <xdr:colOff>165100</xdr:colOff>
      <xdr:row>58</xdr:row>
      <xdr:rowOff>99137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90264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3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114976</xdr:rowOff>
    </xdr:from>
    <xdr:to>
      <xdr:col>6</xdr:col>
      <xdr:colOff>38100</xdr:colOff>
      <xdr:row>58</xdr:row>
      <xdr:rowOff>45126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61653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6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6598</xdr:rowOff>
    </xdr:from>
    <xdr:to>
      <xdr:col>24</xdr:col>
      <xdr:colOff>63500</xdr:colOff>
      <xdr:row>77</xdr:row>
      <xdr:rowOff>83389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08248"/>
          <a:ext cx="838200" cy="7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6598</xdr:rowOff>
    </xdr:from>
    <xdr:to>
      <xdr:col>19</xdr:col>
      <xdr:colOff>177800</xdr:colOff>
      <xdr:row>77</xdr:row>
      <xdr:rowOff>93542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08248"/>
          <a:ext cx="889000" cy="8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30772</xdr:rowOff>
    </xdr:from>
    <xdr:to>
      <xdr:col>15</xdr:col>
      <xdr:colOff>50800</xdr:colOff>
      <xdr:row>77</xdr:row>
      <xdr:rowOff>93542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32422"/>
          <a:ext cx="889000" cy="6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30772</xdr:rowOff>
    </xdr:from>
    <xdr:to>
      <xdr:col>10</xdr:col>
      <xdr:colOff>114300</xdr:colOff>
      <xdr:row>78</xdr:row>
      <xdr:rowOff>30314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32422"/>
          <a:ext cx="889000" cy="17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32589</xdr:rowOff>
    </xdr:from>
    <xdr:to>
      <xdr:col>24</xdr:col>
      <xdr:colOff>114300</xdr:colOff>
      <xdr:row>77</xdr:row>
      <xdr:rowOff>134189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127248</xdr:rowOff>
    </xdr:from>
    <xdr:to>
      <xdr:col>20</xdr:col>
      <xdr:colOff>38100</xdr:colOff>
      <xdr:row>77</xdr:row>
      <xdr:rowOff>57398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48525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25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42742</xdr:rowOff>
    </xdr:from>
    <xdr:to>
      <xdr:col>15</xdr:col>
      <xdr:colOff>101600</xdr:colOff>
      <xdr:row>77</xdr:row>
      <xdr:rowOff>144342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135469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151422</xdr:rowOff>
    </xdr:from>
    <xdr:to>
      <xdr:col>10</xdr:col>
      <xdr:colOff>165100</xdr:colOff>
      <xdr:row>77</xdr:row>
      <xdr:rowOff>81572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98099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150964</xdr:rowOff>
    </xdr:from>
    <xdr:to>
      <xdr:col>6</xdr:col>
      <xdr:colOff>38100</xdr:colOff>
      <xdr:row>78</xdr:row>
      <xdr:rowOff>81114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72241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4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126746</xdr:rowOff>
    </xdr:from>
    <xdr:to>
      <xdr:col>24</xdr:col>
      <xdr:colOff>63500</xdr:colOff>
      <xdr:row>95</xdr:row>
      <xdr:rowOff>91894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43046"/>
          <a:ext cx="838200" cy="13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132090</xdr:rowOff>
    </xdr:from>
    <xdr:to>
      <xdr:col>19</xdr:col>
      <xdr:colOff>177800</xdr:colOff>
      <xdr:row>95</xdr:row>
      <xdr:rowOff>91894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48390"/>
          <a:ext cx="889000" cy="1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132090</xdr:rowOff>
    </xdr:from>
    <xdr:to>
      <xdr:col>15</xdr:col>
      <xdr:colOff>50800</xdr:colOff>
      <xdr:row>96</xdr:row>
      <xdr:rowOff>92742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48390"/>
          <a:ext cx="889000" cy="30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73464</xdr:rowOff>
    </xdr:from>
    <xdr:to>
      <xdr:col>10</xdr:col>
      <xdr:colOff>114300</xdr:colOff>
      <xdr:row>96</xdr:row>
      <xdr:rowOff>92742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532664"/>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75946</xdr:rowOff>
    </xdr:from>
    <xdr:to>
      <xdr:col>24</xdr:col>
      <xdr:colOff>114300</xdr:colOff>
      <xdr:row>95</xdr:row>
      <xdr:rowOff>6096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98823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4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41094</xdr:rowOff>
    </xdr:from>
    <xdr:to>
      <xdr:col>20</xdr:col>
      <xdr:colOff>38100</xdr:colOff>
      <xdr:row>95</xdr:row>
      <xdr:rowOff>142694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159221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0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81290</xdr:rowOff>
    </xdr:from>
    <xdr:to>
      <xdr:col>15</xdr:col>
      <xdr:colOff>101600</xdr:colOff>
      <xdr:row>95</xdr:row>
      <xdr:rowOff>11440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27967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7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41942</xdr:rowOff>
    </xdr:from>
    <xdr:to>
      <xdr:col>10</xdr:col>
      <xdr:colOff>165100</xdr:colOff>
      <xdr:row>96</xdr:row>
      <xdr:rowOff>143542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0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160069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22664</xdr:rowOff>
    </xdr:from>
    <xdr:to>
      <xdr:col>6</xdr:col>
      <xdr:colOff>38100</xdr:colOff>
      <xdr:row>96</xdr:row>
      <xdr:rowOff>124264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140791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5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115587</xdr:rowOff>
    </xdr:from>
    <xdr:to>
      <xdr:col>55</xdr:col>
      <xdr:colOff>0</xdr:colOff>
      <xdr:row>35</xdr:row>
      <xdr:rowOff>158756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16337"/>
          <a:ext cx="838200" cy="4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115587</xdr:rowOff>
    </xdr:from>
    <xdr:to>
      <xdr:col>50</xdr:col>
      <xdr:colOff>114300</xdr:colOff>
      <xdr:row>35</xdr:row>
      <xdr:rowOff>137558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16337"/>
          <a:ext cx="8890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155183</xdr:rowOff>
    </xdr:from>
    <xdr:to>
      <xdr:col>45</xdr:col>
      <xdr:colOff>177800</xdr:colOff>
      <xdr:row>35</xdr:row>
      <xdr:rowOff>137558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84483"/>
          <a:ext cx="889000" cy="15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155183</xdr:rowOff>
    </xdr:from>
    <xdr:to>
      <xdr:col>41</xdr:col>
      <xdr:colOff>50800</xdr:colOff>
      <xdr:row>35</xdr:row>
      <xdr:rowOff>161145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84483"/>
          <a:ext cx="889000" cy="17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107956</xdr:rowOff>
    </xdr:from>
    <xdr:to>
      <xdr:col>55</xdr:col>
      <xdr:colOff>50800</xdr:colOff>
      <xdr:row>36</xdr:row>
      <xdr:rowOff>38106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0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130833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6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64787</xdr:rowOff>
    </xdr:from>
    <xdr:to>
      <xdr:col>50</xdr:col>
      <xdr:colOff>165100</xdr:colOff>
      <xdr:row>35</xdr:row>
      <xdr:rowOff>166387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11464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4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86758</xdr:rowOff>
    </xdr:from>
    <xdr:to>
      <xdr:col>46</xdr:col>
      <xdr:colOff>38100</xdr:colOff>
      <xdr:row>36</xdr:row>
      <xdr:rowOff>16908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8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33435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6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104383</xdr:rowOff>
    </xdr:from>
    <xdr:to>
      <xdr:col>41</xdr:col>
      <xdr:colOff>101600</xdr:colOff>
      <xdr:row>35</xdr:row>
      <xdr:rowOff>34533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3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51060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0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110345</xdr:rowOff>
    </xdr:from>
    <xdr:to>
      <xdr:col>36</xdr:col>
      <xdr:colOff>165100</xdr:colOff>
      <xdr:row>36</xdr:row>
      <xdr:rowOff>40495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57022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8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117087</xdr:rowOff>
    </xdr:from>
    <xdr:to>
      <xdr:col>54</xdr:col>
      <xdr:colOff>189865</xdr:colOff>
      <xdr:row>58</xdr:row>
      <xdr:rowOff>37879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1037"/>
          <a:ext cx="1270" cy="112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41706</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37879</xdr:rowOff>
    </xdr:from>
    <xdr:to>
      <xdr:col>55</xdr:col>
      <xdr:colOff>88900</xdr:colOff>
      <xdr:row>58</xdr:row>
      <xdr:rowOff>37879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81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63764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3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117087</xdr:rowOff>
    </xdr:from>
    <xdr:to>
      <xdr:col>55</xdr:col>
      <xdr:colOff>88900</xdr:colOff>
      <xdr:row>51</xdr:row>
      <xdr:rowOff>117087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1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142304</xdr:rowOff>
    </xdr:from>
    <xdr:to>
      <xdr:col>55</xdr:col>
      <xdr:colOff>0</xdr:colOff>
      <xdr:row>54</xdr:row>
      <xdr:rowOff>103316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8714804"/>
          <a:ext cx="838200" cy="6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135973</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65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157546</xdr:rowOff>
    </xdr:from>
    <xdr:to>
      <xdr:col>55</xdr:col>
      <xdr:colOff>50800</xdr:colOff>
      <xdr:row>56</xdr:row>
      <xdr:rowOff>87696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8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142304</xdr:rowOff>
    </xdr:from>
    <xdr:to>
      <xdr:col>50</xdr:col>
      <xdr:colOff>114300</xdr:colOff>
      <xdr:row>53</xdr:row>
      <xdr:rowOff>100456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8714804"/>
          <a:ext cx="889000" cy="47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135175</xdr:rowOff>
    </xdr:from>
    <xdr:to>
      <xdr:col>50</xdr:col>
      <xdr:colOff>165100</xdr:colOff>
      <xdr:row>56</xdr:row>
      <xdr:rowOff>65325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56452</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65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5021</xdr:rowOff>
    </xdr:from>
    <xdr:to>
      <xdr:col>45</xdr:col>
      <xdr:colOff>177800</xdr:colOff>
      <xdr:row>53</xdr:row>
      <xdr:rowOff>100456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091871"/>
          <a:ext cx="889000" cy="9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153105</xdr:rowOff>
    </xdr:from>
    <xdr:to>
      <xdr:col>46</xdr:col>
      <xdr:colOff>38100</xdr:colOff>
      <xdr:row>56</xdr:row>
      <xdr:rowOff>83255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74382</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5021</xdr:rowOff>
    </xdr:from>
    <xdr:to>
      <xdr:col>41</xdr:col>
      <xdr:colOff>50800</xdr:colOff>
      <xdr:row>56</xdr:row>
      <xdr:rowOff>89388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091871"/>
          <a:ext cx="889000" cy="59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145607</xdr:rowOff>
    </xdr:from>
    <xdr:to>
      <xdr:col>41</xdr:col>
      <xdr:colOff>101600</xdr:colOff>
      <xdr:row>56</xdr:row>
      <xdr:rowOff>75757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168284</xdr:rowOff>
    </xdr:from>
    <xdr:to>
      <xdr:col>36</xdr:col>
      <xdr:colOff>165100</xdr:colOff>
      <xdr:row>56</xdr:row>
      <xdr:rowOff>98434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114961</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52516</xdr:rowOff>
    </xdr:from>
    <xdr:to>
      <xdr:col>55</xdr:col>
      <xdr:colOff>50800</xdr:colOff>
      <xdr:row>54</xdr:row>
      <xdr:rowOff>154116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1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75393</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16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91504</xdr:rowOff>
    </xdr:from>
    <xdr:to>
      <xdr:col>50</xdr:col>
      <xdr:colOff>165100</xdr:colOff>
      <xdr:row>51</xdr:row>
      <xdr:rowOff>21654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86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38181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43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49656</xdr:rowOff>
    </xdr:from>
    <xdr:to>
      <xdr:col>46</xdr:col>
      <xdr:colOff>38100</xdr:colOff>
      <xdr:row>53</xdr:row>
      <xdr:rowOff>151256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1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167783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891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125671</xdr:rowOff>
    </xdr:from>
    <xdr:to>
      <xdr:col>41</xdr:col>
      <xdr:colOff>101600</xdr:colOff>
      <xdr:row>53</xdr:row>
      <xdr:rowOff>55821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0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72348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38588</xdr:rowOff>
    </xdr:from>
    <xdr:to>
      <xdr:col>36</xdr:col>
      <xdr:colOff>165100</xdr:colOff>
      <xdr:row>56</xdr:row>
      <xdr:rowOff>140188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3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131315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3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50126</xdr:rowOff>
    </xdr:from>
    <xdr:to>
      <xdr:col>55</xdr:col>
      <xdr:colOff>0</xdr:colOff>
      <xdr:row>76</xdr:row>
      <xdr:rowOff>146169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737426"/>
          <a:ext cx="838200" cy="4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50126</xdr:rowOff>
    </xdr:from>
    <xdr:to>
      <xdr:col>50</xdr:col>
      <xdr:colOff>114300</xdr:colOff>
      <xdr:row>76</xdr:row>
      <xdr:rowOff>20686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737426"/>
          <a:ext cx="889000" cy="3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20686</xdr:rowOff>
    </xdr:from>
    <xdr:to>
      <xdr:col>45</xdr:col>
      <xdr:colOff>177800</xdr:colOff>
      <xdr:row>76</xdr:row>
      <xdr:rowOff>88712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050886"/>
          <a:ext cx="889000" cy="6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88712</xdr:rowOff>
    </xdr:from>
    <xdr:to>
      <xdr:col>41</xdr:col>
      <xdr:colOff>50800</xdr:colOff>
      <xdr:row>76</xdr:row>
      <xdr:rowOff>101712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118912"/>
          <a:ext cx="889000" cy="1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95369</xdr:rowOff>
    </xdr:from>
    <xdr:to>
      <xdr:col>55</xdr:col>
      <xdr:colOff>50800</xdr:colOff>
      <xdr:row>77</xdr:row>
      <xdr:rowOff>25519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2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118246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170776</xdr:rowOff>
    </xdr:from>
    <xdr:to>
      <xdr:col>50</xdr:col>
      <xdr:colOff>165100</xdr:colOff>
      <xdr:row>74</xdr:row>
      <xdr:rowOff>100926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6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117453</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246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141336</xdr:rowOff>
    </xdr:from>
    <xdr:to>
      <xdr:col>46</xdr:col>
      <xdr:colOff>38100</xdr:colOff>
      <xdr:row>76</xdr:row>
      <xdr:rowOff>71487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000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88013</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277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37912</xdr:rowOff>
    </xdr:from>
    <xdr:to>
      <xdr:col>41</xdr:col>
      <xdr:colOff>101600</xdr:colOff>
      <xdr:row>76</xdr:row>
      <xdr:rowOff>139512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0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156040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50912</xdr:rowOff>
    </xdr:from>
    <xdr:to>
      <xdr:col>36</xdr:col>
      <xdr:colOff>165100</xdr:colOff>
      <xdr:row>76</xdr:row>
      <xdr:rowOff>152512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169039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85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101639</xdr:rowOff>
    </xdr:from>
    <xdr:to>
      <xdr:col>55</xdr:col>
      <xdr:colOff>0</xdr:colOff>
      <xdr:row>94</xdr:row>
      <xdr:rowOff>16275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5532139"/>
          <a:ext cx="838200" cy="60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101639</xdr:rowOff>
    </xdr:from>
    <xdr:to>
      <xdr:col>50</xdr:col>
      <xdr:colOff>114300</xdr:colOff>
      <xdr:row>93</xdr:row>
      <xdr:rowOff>114196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5532139"/>
          <a:ext cx="889000" cy="5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136854</xdr:rowOff>
    </xdr:from>
    <xdr:to>
      <xdr:col>45</xdr:col>
      <xdr:colOff>177800</xdr:colOff>
      <xdr:row>93</xdr:row>
      <xdr:rowOff>114196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910254"/>
          <a:ext cx="889000" cy="14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136854</xdr:rowOff>
    </xdr:from>
    <xdr:to>
      <xdr:col>41</xdr:col>
      <xdr:colOff>50800</xdr:colOff>
      <xdr:row>97</xdr:row>
      <xdr:rowOff>63660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910254"/>
          <a:ext cx="889000" cy="78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136925</xdr:rowOff>
    </xdr:from>
    <xdr:to>
      <xdr:col>55</xdr:col>
      <xdr:colOff>50800</xdr:colOff>
      <xdr:row>94</xdr:row>
      <xdr:rowOff>67075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0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159802</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93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50839</xdr:rowOff>
    </xdr:from>
    <xdr:to>
      <xdr:col>50</xdr:col>
      <xdr:colOff>165100</xdr:colOff>
      <xdr:row>90</xdr:row>
      <xdr:rowOff>152439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48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168966</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525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63396</xdr:rowOff>
    </xdr:from>
    <xdr:to>
      <xdr:col>46</xdr:col>
      <xdr:colOff>38100</xdr:colOff>
      <xdr:row>93</xdr:row>
      <xdr:rowOff>164996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00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10073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86054</xdr:rowOff>
    </xdr:from>
    <xdr:to>
      <xdr:col>41</xdr:col>
      <xdr:colOff>101600</xdr:colOff>
      <xdr:row>93</xdr:row>
      <xdr:rowOff>16204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85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32731</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563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12860</xdr:rowOff>
    </xdr:from>
    <xdr:to>
      <xdr:col>36</xdr:col>
      <xdr:colOff>165100</xdr:colOff>
      <xdr:row>97</xdr:row>
      <xdr:rowOff>114460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105587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3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42797</xdr:rowOff>
    </xdr:from>
    <xdr:to>
      <xdr:col>85</xdr:col>
      <xdr:colOff>127000</xdr:colOff>
      <xdr:row>38</xdr:row>
      <xdr:rowOff>156266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557897"/>
          <a:ext cx="838200" cy="1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83503</xdr:rowOff>
    </xdr:from>
    <xdr:to>
      <xdr:col>81</xdr:col>
      <xdr:colOff>50800</xdr:colOff>
      <xdr:row>38</xdr:row>
      <xdr:rowOff>156266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98603"/>
          <a:ext cx="889000" cy="7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83503</xdr:rowOff>
    </xdr:from>
    <xdr:to>
      <xdr:col>76</xdr:col>
      <xdr:colOff>114300</xdr:colOff>
      <xdr:row>38</xdr:row>
      <xdr:rowOff>137627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598603"/>
          <a:ext cx="889000" cy="5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137627</xdr:rowOff>
    </xdr:from>
    <xdr:to>
      <xdr:col>71</xdr:col>
      <xdr:colOff>177800</xdr:colOff>
      <xdr:row>39</xdr:row>
      <xdr:rowOff>39924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52727"/>
          <a:ext cx="889000" cy="7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163447</xdr:rowOff>
    </xdr:from>
    <xdr:to>
      <xdr:col>85</xdr:col>
      <xdr:colOff>177800</xdr:colOff>
      <xdr:row>38</xdr:row>
      <xdr:rowOff>93597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50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14874</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5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105466</xdr:rowOff>
    </xdr:from>
    <xdr:to>
      <xdr:col>81</xdr:col>
      <xdr:colOff>101600</xdr:colOff>
      <xdr:row>39</xdr:row>
      <xdr:rowOff>35616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2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26743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1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32703</xdr:rowOff>
    </xdr:from>
    <xdr:to>
      <xdr:col>76</xdr:col>
      <xdr:colOff>165100</xdr:colOff>
      <xdr:row>38</xdr:row>
      <xdr:rowOff>134303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150830</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3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86827</xdr:rowOff>
    </xdr:from>
    <xdr:to>
      <xdr:col>72</xdr:col>
      <xdr:colOff>38100</xdr:colOff>
      <xdr:row>39</xdr:row>
      <xdr:rowOff>16977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0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8104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69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160574</xdr:rowOff>
    </xdr:from>
    <xdr:to>
      <xdr:col>67</xdr:col>
      <xdr:colOff>101600</xdr:colOff>
      <xdr:row>39</xdr:row>
      <xdr:rowOff>90724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7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81851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76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12545</xdr:rowOff>
    </xdr:from>
    <xdr:to>
      <xdr:col>85</xdr:col>
      <xdr:colOff>127000</xdr:colOff>
      <xdr:row>75</xdr:row>
      <xdr:rowOff>110454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871295"/>
          <a:ext cx="838200" cy="9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12545</xdr:rowOff>
    </xdr:from>
    <xdr:to>
      <xdr:col>81</xdr:col>
      <xdr:colOff>50800</xdr:colOff>
      <xdr:row>75</xdr:row>
      <xdr:rowOff>77597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871295"/>
          <a:ext cx="889000" cy="6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77597</xdr:rowOff>
    </xdr:from>
    <xdr:to>
      <xdr:col>76</xdr:col>
      <xdr:colOff>114300</xdr:colOff>
      <xdr:row>76</xdr:row>
      <xdr:rowOff>8209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36347"/>
          <a:ext cx="889000" cy="10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8209</xdr:rowOff>
    </xdr:from>
    <xdr:to>
      <xdr:col>71</xdr:col>
      <xdr:colOff>177800</xdr:colOff>
      <xdr:row>76</xdr:row>
      <xdr:rowOff>58376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38409"/>
          <a:ext cx="889000" cy="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59654</xdr:rowOff>
    </xdr:from>
    <xdr:to>
      <xdr:col>85</xdr:col>
      <xdr:colOff>177800</xdr:colOff>
      <xdr:row>75</xdr:row>
      <xdr:rowOff>161255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184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82531</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6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133195</xdr:rowOff>
    </xdr:from>
    <xdr:to>
      <xdr:col>81</xdr:col>
      <xdr:colOff>101600</xdr:colOff>
      <xdr:row>75</xdr:row>
      <xdr:rowOff>63345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79872</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59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26797</xdr:rowOff>
    </xdr:from>
    <xdr:to>
      <xdr:col>76</xdr:col>
      <xdr:colOff>165100</xdr:colOff>
      <xdr:row>75</xdr:row>
      <xdr:rowOff>128397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144924</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66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128860</xdr:rowOff>
    </xdr:from>
    <xdr:to>
      <xdr:col>72</xdr:col>
      <xdr:colOff>38100</xdr:colOff>
      <xdr:row>76</xdr:row>
      <xdr:rowOff>59010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75537</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76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7576</xdr:rowOff>
    </xdr:from>
    <xdr:to>
      <xdr:col>67</xdr:col>
      <xdr:colOff>101600</xdr:colOff>
      <xdr:row>76</xdr:row>
      <xdr:rowOff>109176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125703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81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20251</xdr:rowOff>
    </xdr:from>
    <xdr:to>
      <xdr:col>85</xdr:col>
      <xdr:colOff>127000</xdr:colOff>
      <xdr:row>97</xdr:row>
      <xdr:rowOff>92232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479451"/>
          <a:ext cx="838200" cy="24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71775</xdr:rowOff>
    </xdr:from>
    <xdr:to>
      <xdr:col>81</xdr:col>
      <xdr:colOff>50800</xdr:colOff>
      <xdr:row>97</xdr:row>
      <xdr:rowOff>92232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530975"/>
          <a:ext cx="889000" cy="19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71775</xdr:rowOff>
    </xdr:from>
    <xdr:to>
      <xdr:col>76</xdr:col>
      <xdr:colOff>114300</xdr:colOff>
      <xdr:row>97</xdr:row>
      <xdr:rowOff>33063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530975"/>
          <a:ext cx="889000" cy="13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33063</xdr:rowOff>
    </xdr:from>
    <xdr:to>
      <xdr:col>71</xdr:col>
      <xdr:colOff>177800</xdr:colOff>
      <xdr:row>98</xdr:row>
      <xdr:rowOff>73786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63713"/>
          <a:ext cx="889000" cy="2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140901</xdr:rowOff>
    </xdr:from>
    <xdr:to>
      <xdr:col>85</xdr:col>
      <xdr:colOff>177800</xdr:colOff>
      <xdr:row>96</xdr:row>
      <xdr:rowOff>71051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4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163778</xdr:rowOff>
    </xdr:from>
    <xdr:ext cx="599010"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28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41432</xdr:rowOff>
    </xdr:from>
    <xdr:to>
      <xdr:col>81</xdr:col>
      <xdr:colOff>101600</xdr:colOff>
      <xdr:row>97</xdr:row>
      <xdr:rowOff>143032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159559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4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20975</xdr:rowOff>
    </xdr:from>
    <xdr:to>
      <xdr:col>76</xdr:col>
      <xdr:colOff>165100</xdr:colOff>
      <xdr:row>96</xdr:row>
      <xdr:rowOff>122575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139102</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625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153713</xdr:rowOff>
    </xdr:from>
    <xdr:to>
      <xdr:col>72</xdr:col>
      <xdr:colOff>38100</xdr:colOff>
      <xdr:row>97</xdr:row>
      <xdr:rowOff>83863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100390</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03795" y="1638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22986</xdr:rowOff>
    </xdr:from>
    <xdr:to>
      <xdr:col>67</xdr:col>
      <xdr:colOff>101600</xdr:colOff>
      <xdr:row>98</xdr:row>
      <xdr:rowOff>124586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115713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1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32121</xdr:rowOff>
    </xdr:from>
    <xdr:to>
      <xdr:col>116</xdr:col>
      <xdr:colOff>63500</xdr:colOff>
      <xdr:row>37</xdr:row>
      <xdr:rowOff>55392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375771"/>
          <a:ext cx="8382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55392</xdr:rowOff>
    </xdr:from>
    <xdr:to>
      <xdr:col>111</xdr:col>
      <xdr:colOff>177800</xdr:colOff>
      <xdr:row>37</xdr:row>
      <xdr:rowOff>62068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399042"/>
          <a:ext cx="8890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129802</xdr:rowOff>
    </xdr:from>
    <xdr:to>
      <xdr:col>107</xdr:col>
      <xdr:colOff>50800</xdr:colOff>
      <xdr:row>37</xdr:row>
      <xdr:rowOff>62068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302002"/>
          <a:ext cx="889000" cy="10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68310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129802</xdr:rowOff>
    </xdr:from>
    <xdr:to>
      <xdr:col>102</xdr:col>
      <xdr:colOff>114300</xdr:colOff>
      <xdr:row>37</xdr:row>
      <xdr:rowOff>106485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302002"/>
          <a:ext cx="8890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100474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152771</xdr:rowOff>
    </xdr:from>
    <xdr:to>
      <xdr:col>116</xdr:col>
      <xdr:colOff>114300</xdr:colOff>
      <xdr:row>37</xdr:row>
      <xdr:rowOff>82921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3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4198</xdr:rowOff>
    </xdr:from>
    <xdr:ext cx="534377"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17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4592</xdr:rowOff>
    </xdr:from>
    <xdr:to>
      <xdr:col>112</xdr:col>
      <xdr:colOff>38100</xdr:colOff>
      <xdr:row>37</xdr:row>
      <xdr:rowOff>106192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34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122719</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56111" y="612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11268</xdr:rowOff>
    </xdr:from>
    <xdr:to>
      <xdr:col>107</xdr:col>
      <xdr:colOff>101600</xdr:colOff>
      <xdr:row>37</xdr:row>
      <xdr:rowOff>112868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3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129395</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67111" y="613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79002</xdr:rowOff>
    </xdr:from>
    <xdr:to>
      <xdr:col>102</xdr:col>
      <xdr:colOff>165100</xdr:colOff>
      <xdr:row>37</xdr:row>
      <xdr:rowOff>9152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2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25679</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278111" y="60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55685</xdr:rowOff>
    </xdr:from>
    <xdr:to>
      <xdr:col>98</xdr:col>
      <xdr:colOff>38100</xdr:colOff>
      <xdr:row>37</xdr:row>
      <xdr:rowOff>157285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3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2362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17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156064</xdr:rowOff>
    </xdr:from>
    <xdr:to>
      <xdr:col>116</xdr:col>
      <xdr:colOff>63500</xdr:colOff>
      <xdr:row>58</xdr:row>
      <xdr:rowOff>165474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00164"/>
          <a:ext cx="8382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157531</xdr:rowOff>
    </xdr:from>
    <xdr:to>
      <xdr:col>111</xdr:col>
      <xdr:colOff>177800</xdr:colOff>
      <xdr:row>58</xdr:row>
      <xdr:rowOff>165474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01631"/>
          <a:ext cx="8890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157531</xdr:rowOff>
    </xdr:from>
    <xdr:to>
      <xdr:col>107</xdr:col>
      <xdr:colOff>50800</xdr:colOff>
      <xdr:row>58</xdr:row>
      <xdr:rowOff>161417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10163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159417</xdr:rowOff>
    </xdr:from>
    <xdr:to>
      <xdr:col>102</xdr:col>
      <xdr:colOff>114300</xdr:colOff>
      <xdr:row>58</xdr:row>
      <xdr:rowOff>161417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03517"/>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105264</xdr:rowOff>
    </xdr:from>
    <xdr:to>
      <xdr:col>116</xdr:col>
      <xdr:colOff>114300</xdr:colOff>
      <xdr:row>59</xdr:row>
      <xdr:rowOff>35414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4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20191</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6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114674</xdr:rowOff>
    </xdr:from>
    <xdr:to>
      <xdr:col>112</xdr:col>
      <xdr:colOff>38100</xdr:colOff>
      <xdr:row>59</xdr:row>
      <xdr:rowOff>44824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35951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1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106731</xdr:rowOff>
    </xdr:from>
    <xdr:to>
      <xdr:col>107</xdr:col>
      <xdr:colOff>101600</xdr:colOff>
      <xdr:row>59</xdr:row>
      <xdr:rowOff>36881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28008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14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110617</xdr:rowOff>
    </xdr:from>
    <xdr:to>
      <xdr:col>102</xdr:col>
      <xdr:colOff>165100</xdr:colOff>
      <xdr:row>59</xdr:row>
      <xdr:rowOff>40767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31894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4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108617</xdr:rowOff>
    </xdr:from>
    <xdr:to>
      <xdr:col>98</xdr:col>
      <xdr:colOff>38100</xdr:colOff>
      <xdr:row>59</xdr:row>
      <xdr:rowOff>38767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29894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58410</xdr:rowOff>
    </xdr:from>
    <xdr:to>
      <xdr:col>116</xdr:col>
      <xdr:colOff>63500</xdr:colOff>
      <xdr:row>75</xdr:row>
      <xdr:rowOff>78991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917160"/>
          <a:ext cx="838200" cy="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78991</xdr:rowOff>
    </xdr:from>
    <xdr:to>
      <xdr:col>111</xdr:col>
      <xdr:colOff>177800</xdr:colOff>
      <xdr:row>75</xdr:row>
      <xdr:rowOff>95421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937741"/>
          <a:ext cx="889000" cy="1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95421</xdr:rowOff>
    </xdr:from>
    <xdr:to>
      <xdr:col>107</xdr:col>
      <xdr:colOff>50800</xdr:colOff>
      <xdr:row>75</xdr:row>
      <xdr:rowOff>96213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954171"/>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96213</xdr:rowOff>
    </xdr:from>
    <xdr:to>
      <xdr:col>102</xdr:col>
      <xdr:colOff>114300</xdr:colOff>
      <xdr:row>75</xdr:row>
      <xdr:rowOff>127051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954963"/>
          <a:ext cx="889000" cy="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7610</xdr:rowOff>
    </xdr:from>
    <xdr:to>
      <xdr:col>116</xdr:col>
      <xdr:colOff>114300</xdr:colOff>
      <xdr:row>75</xdr:row>
      <xdr:rowOff>109210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30487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1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28191</xdr:rowOff>
    </xdr:from>
    <xdr:to>
      <xdr:col>112</xdr:col>
      <xdr:colOff>38100</xdr:colOff>
      <xdr:row>75</xdr:row>
      <xdr:rowOff>129791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8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146318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6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44621</xdr:rowOff>
    </xdr:from>
    <xdr:to>
      <xdr:col>107</xdr:col>
      <xdr:colOff>101600</xdr:colOff>
      <xdr:row>75</xdr:row>
      <xdr:rowOff>146221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162748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7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45413</xdr:rowOff>
    </xdr:from>
    <xdr:to>
      <xdr:col>102</xdr:col>
      <xdr:colOff>165100</xdr:colOff>
      <xdr:row>75</xdr:row>
      <xdr:rowOff>147013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163540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76251</xdr:rowOff>
    </xdr:from>
    <xdr:to>
      <xdr:col>98</xdr:col>
      <xdr:colOff>38100</xdr:colOff>
      <xdr:row>76</xdr:row>
      <xdr:rowOff>6401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9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168978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2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人件費では、年度中の給与改定や選挙事務に係る時間外勤務手当の増などにより、住民一人当たりのコストは前年度比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9,167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180,861</a:t>
          </a:r>
          <a:r>
            <a:rPr kumimoji="1" lang="ja-JP" altLang="en-US" sz="1300">
              <a:latin typeface="ＭＳ Ｐゴシック" panose="020B0600070205080204" pitchFamily="50" charset="-128"/>
              <a:ea typeface="ＭＳ Ｐゴシック" panose="020B0600070205080204" pitchFamily="50" charset="-128"/>
            </a:rPr>
            <a:t>円となり、類似団体平均を上回る水準となった。</a:t>
          </a:r>
        </a:p>
        <a:p>
          <a:r>
            <a:rPr kumimoji="1" lang="ja-JP" altLang="en-US" sz="1300">
              <a:latin typeface="ＭＳ Ｐゴシック" panose="020B0600070205080204" pitchFamily="50" charset="-128"/>
              <a:ea typeface="ＭＳ Ｐゴシック" panose="020B0600070205080204" pitchFamily="50" charset="-128"/>
            </a:rPr>
            <a:t>　物件費では、、庁内ネットワークシステムに係る委託料やマルチポートアンプ更新業務の増などにより、住民一人当たりのコストは前年度比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22,997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176,826</a:t>
          </a:r>
          <a:r>
            <a:rPr kumimoji="1" lang="ja-JP" altLang="en-US" sz="1300">
              <a:latin typeface="ＭＳ Ｐゴシック" panose="020B0600070205080204" pitchFamily="50" charset="-128"/>
              <a:ea typeface="ＭＳ Ｐゴシック" panose="020B0600070205080204" pitchFamily="50" charset="-128"/>
            </a:rPr>
            <a:t>円となった。引き続き、事務事業の効率化を図り物件費全般の削減に努めていく必要がある。</a:t>
          </a:r>
        </a:p>
        <a:p>
          <a:r>
            <a:rPr kumimoji="1" lang="ja-JP" altLang="en-US" sz="1300">
              <a:latin typeface="ＭＳ Ｐゴシック" panose="020B0600070205080204" pitchFamily="50" charset="-128"/>
              <a:ea typeface="ＭＳ Ｐゴシック" panose="020B0600070205080204" pitchFamily="50" charset="-128"/>
            </a:rPr>
            <a:t>　扶助費では、価格高騰支援給付金や生活支援給付金等の増などにより、住民一人当たりのコストは前年度比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14,341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121,360</a:t>
          </a:r>
          <a:r>
            <a:rPr kumimoji="1" lang="ja-JP" altLang="en-US" sz="1300">
              <a:latin typeface="ＭＳ Ｐゴシック" panose="020B0600070205080204" pitchFamily="50" charset="-128"/>
              <a:ea typeface="ＭＳ Ｐゴシック" panose="020B0600070205080204" pitchFamily="50" charset="-128"/>
            </a:rPr>
            <a:t>円とな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り、類似団体平均を上回っている状況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引き続き、適正な給付に留意していく必要がある。</a:t>
          </a:r>
        </a:p>
        <a:p>
          <a:r>
            <a:rPr kumimoji="1" lang="ja-JP" altLang="en-US" sz="1300">
              <a:latin typeface="ＭＳ Ｐゴシック" panose="020B0600070205080204" pitchFamily="50" charset="-128"/>
              <a:ea typeface="ＭＳ Ｐゴシック" panose="020B0600070205080204" pitchFamily="50" charset="-128"/>
            </a:rPr>
            <a:t>　補助費では、基幹産業に対する物価高騰対策事業の減などにより、住民一人当たりのコストは前年度比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18,884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216,664</a:t>
          </a:r>
          <a:r>
            <a:rPr kumimoji="1" lang="ja-JP" altLang="en-US" sz="1300">
              <a:latin typeface="ＭＳ Ｐゴシック" panose="020B0600070205080204" pitchFamily="50" charset="-128"/>
              <a:ea typeface="ＭＳ Ｐゴシック" panose="020B0600070205080204" pitchFamily="50" charset="-128"/>
            </a:rPr>
            <a:t>円となったことから、引き続き、経費の増嵩抑制を図ることが必要である。</a:t>
          </a:r>
        </a:p>
        <a:p>
          <a:r>
            <a:rPr kumimoji="1" lang="ja-JP" altLang="en-US" sz="1300">
              <a:latin typeface="ＭＳ Ｐゴシック" panose="020B0600070205080204" pitchFamily="50" charset="-128"/>
              <a:ea typeface="ＭＳ Ｐゴシック" panose="020B0600070205080204" pitchFamily="50" charset="-128"/>
            </a:rPr>
            <a:t>　公債費では、任意繰上償還の減により、住民一人当たりのコストは前年度比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25,698</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162,676</a:t>
          </a:r>
          <a:r>
            <a:rPr kumimoji="1" lang="ja-JP" altLang="en-US" sz="1300">
              <a:latin typeface="ＭＳ Ｐゴシック" panose="020B0600070205080204" pitchFamily="50" charset="-128"/>
              <a:ea typeface="ＭＳ Ｐゴシック" panose="020B0600070205080204" pitchFamily="50" charset="-128"/>
            </a:rPr>
            <a:t>円となった。Ｈ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より大型普通建設事業が増加したことに伴い新規地方債の発行額及び借入残高が増加していることから、引き続き、事業の選択と集中により、将来世代に過度な財政負担を強いることがないよう努める。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5,433
5,405
434.96
8,510,242
8,251,324
152,869
4,325,429
11,494,663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20955</xdr:rowOff>
    </xdr:from>
    <xdr:to>
      <xdr:col>24</xdr:col>
      <xdr:colOff>63500</xdr:colOff>
      <xdr:row>35</xdr:row>
      <xdr:rowOff>67310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1705"/>
          <a:ext cx="8382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67310</xdr:rowOff>
    </xdr:from>
    <xdr:to>
      <xdr:col>19</xdr:col>
      <xdr:colOff>177800</xdr:colOff>
      <xdr:row>35</xdr:row>
      <xdr:rowOff>110617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8060"/>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63881</xdr:rowOff>
    </xdr:from>
    <xdr:to>
      <xdr:col>15</xdr:col>
      <xdr:colOff>50800</xdr:colOff>
      <xdr:row>35</xdr:row>
      <xdr:rowOff>110617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4631"/>
          <a:ext cx="889000" cy="4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63881</xdr:rowOff>
    </xdr:from>
    <xdr:to>
      <xdr:col>10</xdr:col>
      <xdr:colOff>114300</xdr:colOff>
      <xdr:row>35</xdr:row>
      <xdr:rowOff>132969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4631"/>
          <a:ext cx="889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141605</xdr:rowOff>
    </xdr:from>
    <xdr:to>
      <xdr:col>24</xdr:col>
      <xdr:colOff>114300</xdr:colOff>
      <xdr:row>35</xdr:row>
      <xdr:rowOff>71755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164482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16510</xdr:rowOff>
    </xdr:from>
    <xdr:to>
      <xdr:col>20</xdr:col>
      <xdr:colOff>38100</xdr:colOff>
      <xdr:row>35</xdr:row>
      <xdr:rowOff>118110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134637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59817</xdr:rowOff>
    </xdr:from>
    <xdr:to>
      <xdr:col>15</xdr:col>
      <xdr:colOff>101600</xdr:colOff>
      <xdr:row>35</xdr:row>
      <xdr:rowOff>161417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6494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3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13081</xdr:rowOff>
    </xdr:from>
    <xdr:to>
      <xdr:col>10</xdr:col>
      <xdr:colOff>165100</xdr:colOff>
      <xdr:row>35</xdr:row>
      <xdr:rowOff>114681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131208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82169</xdr:rowOff>
    </xdr:from>
    <xdr:to>
      <xdr:col>6</xdr:col>
      <xdr:colOff>38100</xdr:colOff>
      <xdr:row>36</xdr:row>
      <xdr:rowOff>12319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28846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4642</xdr:rowOff>
    </xdr:from>
    <xdr:to>
      <xdr:col>24</xdr:col>
      <xdr:colOff>63500</xdr:colOff>
      <xdr:row>55</xdr:row>
      <xdr:rowOff>11764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262942"/>
          <a:ext cx="838200" cy="17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4642</xdr:rowOff>
    </xdr:from>
    <xdr:to>
      <xdr:col>19</xdr:col>
      <xdr:colOff>177800</xdr:colOff>
      <xdr:row>54</xdr:row>
      <xdr:rowOff>147507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262942"/>
          <a:ext cx="889000" cy="14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168825</xdr:rowOff>
    </xdr:from>
    <xdr:to>
      <xdr:col>15</xdr:col>
      <xdr:colOff>50800</xdr:colOff>
      <xdr:row>54</xdr:row>
      <xdr:rowOff>147507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255675"/>
          <a:ext cx="889000" cy="15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168825</xdr:rowOff>
    </xdr:from>
    <xdr:to>
      <xdr:col>10</xdr:col>
      <xdr:colOff>114300</xdr:colOff>
      <xdr:row>57</xdr:row>
      <xdr:rowOff>167487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255675"/>
          <a:ext cx="889000" cy="68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132414</xdr:rowOff>
    </xdr:from>
    <xdr:to>
      <xdr:col>24</xdr:col>
      <xdr:colOff>114300</xdr:colOff>
      <xdr:row>55</xdr:row>
      <xdr:rowOff>62564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9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155291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4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125292</xdr:rowOff>
    </xdr:from>
    <xdr:to>
      <xdr:col>20</xdr:col>
      <xdr:colOff>38100</xdr:colOff>
      <xdr:row>54</xdr:row>
      <xdr:rowOff>55442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2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71969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98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96707</xdr:rowOff>
    </xdr:from>
    <xdr:to>
      <xdr:col>15</xdr:col>
      <xdr:colOff>101600</xdr:colOff>
      <xdr:row>55</xdr:row>
      <xdr:rowOff>26857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5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43384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3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118025</xdr:rowOff>
    </xdr:from>
    <xdr:to>
      <xdr:col>10</xdr:col>
      <xdr:colOff>165100</xdr:colOff>
      <xdr:row>54</xdr:row>
      <xdr:rowOff>48175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2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64702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98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116687</xdr:rowOff>
    </xdr:from>
    <xdr:to>
      <xdr:col>6</xdr:col>
      <xdr:colOff>38100</xdr:colOff>
      <xdr:row>58</xdr:row>
      <xdr:rowOff>46837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37964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8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62429</xdr:rowOff>
    </xdr:from>
    <xdr:to>
      <xdr:col>24</xdr:col>
      <xdr:colOff>63500</xdr:colOff>
      <xdr:row>74</xdr:row>
      <xdr:rowOff>58561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406829"/>
          <a:ext cx="838200" cy="33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62429</xdr:rowOff>
    </xdr:from>
    <xdr:to>
      <xdr:col>19</xdr:col>
      <xdr:colOff>177800</xdr:colOff>
      <xdr:row>74</xdr:row>
      <xdr:rowOff>169656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406829"/>
          <a:ext cx="889000" cy="45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169656</xdr:rowOff>
    </xdr:from>
    <xdr:to>
      <xdr:col>15</xdr:col>
      <xdr:colOff>50800</xdr:colOff>
      <xdr:row>76</xdr:row>
      <xdr:rowOff>25698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56956"/>
          <a:ext cx="889000" cy="19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25698</xdr:rowOff>
    </xdr:from>
    <xdr:to>
      <xdr:col>10</xdr:col>
      <xdr:colOff>114300</xdr:colOff>
      <xdr:row>76</xdr:row>
      <xdr:rowOff>49178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55898"/>
          <a:ext cx="889000" cy="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7761</xdr:rowOff>
    </xdr:from>
    <xdr:to>
      <xdr:col>24</xdr:col>
      <xdr:colOff>114300</xdr:colOff>
      <xdr:row>74</xdr:row>
      <xdr:rowOff>109361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30638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4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11629</xdr:rowOff>
    </xdr:from>
    <xdr:to>
      <xdr:col>20</xdr:col>
      <xdr:colOff>38100</xdr:colOff>
      <xdr:row>72</xdr:row>
      <xdr:rowOff>113229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35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129756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1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118856</xdr:rowOff>
    </xdr:from>
    <xdr:to>
      <xdr:col>15</xdr:col>
      <xdr:colOff>101600</xdr:colOff>
      <xdr:row>75</xdr:row>
      <xdr:rowOff>49006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65533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146348</xdr:rowOff>
    </xdr:from>
    <xdr:to>
      <xdr:col>10</xdr:col>
      <xdr:colOff>165100</xdr:colOff>
      <xdr:row>76</xdr:row>
      <xdr:rowOff>76498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9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169828</xdr:rowOff>
    </xdr:from>
    <xdr:to>
      <xdr:col>6</xdr:col>
      <xdr:colOff>38100</xdr:colOff>
      <xdr:row>76</xdr:row>
      <xdr:rowOff>99978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116506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0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164885</xdr:rowOff>
    </xdr:from>
    <xdr:to>
      <xdr:col>24</xdr:col>
      <xdr:colOff>63500</xdr:colOff>
      <xdr:row>95</xdr:row>
      <xdr:rowOff>157398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109735"/>
          <a:ext cx="838200" cy="3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157398</xdr:rowOff>
    </xdr:from>
    <xdr:to>
      <xdr:col>19</xdr:col>
      <xdr:colOff>177800</xdr:colOff>
      <xdr:row>96</xdr:row>
      <xdr:rowOff>12114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45148"/>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12114</xdr:rowOff>
    </xdr:from>
    <xdr:to>
      <xdr:col>15</xdr:col>
      <xdr:colOff>50800</xdr:colOff>
      <xdr:row>96</xdr:row>
      <xdr:rowOff>63664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71314"/>
          <a:ext cx="8890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63664</xdr:rowOff>
    </xdr:from>
    <xdr:to>
      <xdr:col>10</xdr:col>
      <xdr:colOff>114300</xdr:colOff>
      <xdr:row>96</xdr:row>
      <xdr:rowOff>105749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22864"/>
          <a:ext cx="889000" cy="4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114085</xdr:rowOff>
    </xdr:from>
    <xdr:to>
      <xdr:col>24</xdr:col>
      <xdr:colOff>114300</xdr:colOff>
      <xdr:row>94</xdr:row>
      <xdr:rowOff>44235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05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136962</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91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106598</xdr:rowOff>
    </xdr:from>
    <xdr:to>
      <xdr:col>20</xdr:col>
      <xdr:colOff>38100</xdr:colOff>
      <xdr:row>96</xdr:row>
      <xdr:rowOff>36748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53275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16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132764</xdr:rowOff>
    </xdr:from>
    <xdr:to>
      <xdr:col>15</xdr:col>
      <xdr:colOff>101600</xdr:colOff>
      <xdr:row>96</xdr:row>
      <xdr:rowOff>62914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2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79441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19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12864</xdr:rowOff>
    </xdr:from>
    <xdr:to>
      <xdr:col>10</xdr:col>
      <xdr:colOff>165100</xdr:colOff>
      <xdr:row>96</xdr:row>
      <xdr:rowOff>114464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130991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24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54949</xdr:rowOff>
    </xdr:from>
    <xdr:to>
      <xdr:col>6</xdr:col>
      <xdr:colOff>38100</xdr:colOff>
      <xdr:row>96</xdr:row>
      <xdr:rowOff>156549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1626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28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41021</xdr:rowOff>
    </xdr:from>
    <xdr:to>
      <xdr:col>55</xdr:col>
      <xdr:colOff>0</xdr:colOff>
      <xdr:row>34</xdr:row>
      <xdr:rowOff>35306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355971"/>
          <a:ext cx="83820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50563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35306</xdr:rowOff>
    </xdr:from>
    <xdr:to>
      <xdr:col>50</xdr:col>
      <xdr:colOff>114300</xdr:colOff>
      <xdr:row>36</xdr:row>
      <xdr:rowOff>55880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864606"/>
          <a:ext cx="889000" cy="3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166768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55880</xdr:rowOff>
    </xdr:from>
    <xdr:to>
      <xdr:col>45</xdr:col>
      <xdr:colOff>177800</xdr:colOff>
      <xdr:row>37</xdr:row>
      <xdr:rowOff>88455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228080"/>
          <a:ext cx="889000" cy="20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80835</xdr:rowOff>
    </xdr:from>
    <xdr:to>
      <xdr:col>41</xdr:col>
      <xdr:colOff>50800</xdr:colOff>
      <xdr:row>37</xdr:row>
      <xdr:rowOff>88455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253035"/>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161244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76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161671</xdr:rowOff>
    </xdr:from>
    <xdr:to>
      <xdr:col>55</xdr:col>
      <xdr:colOff>50800</xdr:colOff>
      <xdr:row>31</xdr:row>
      <xdr:rowOff>91821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30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114698</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25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155956</xdr:rowOff>
    </xdr:from>
    <xdr:to>
      <xdr:col>50</xdr:col>
      <xdr:colOff>165100</xdr:colOff>
      <xdr:row>34</xdr:row>
      <xdr:rowOff>86106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102633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58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5080</xdr:rowOff>
    </xdr:from>
    <xdr:to>
      <xdr:col>46</xdr:col>
      <xdr:colOff>38100</xdr:colOff>
      <xdr:row>36</xdr:row>
      <xdr:rowOff>106680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123207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5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37655</xdr:rowOff>
    </xdr:from>
    <xdr:to>
      <xdr:col>41</xdr:col>
      <xdr:colOff>101600</xdr:colOff>
      <xdr:row>37</xdr:row>
      <xdr:rowOff>139255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155782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5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30035</xdr:rowOff>
    </xdr:from>
    <xdr:to>
      <xdr:col>36</xdr:col>
      <xdr:colOff>165100</xdr:colOff>
      <xdr:row>36</xdr:row>
      <xdr:rowOff>131635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148162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7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79240</xdr:rowOff>
    </xdr:from>
    <xdr:to>
      <xdr:col>55</xdr:col>
      <xdr:colOff>0</xdr:colOff>
      <xdr:row>56</xdr:row>
      <xdr:rowOff>118125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08990"/>
          <a:ext cx="838200" cy="2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47940</xdr:rowOff>
    </xdr:from>
    <xdr:to>
      <xdr:col>50</xdr:col>
      <xdr:colOff>114300</xdr:colOff>
      <xdr:row>55</xdr:row>
      <xdr:rowOff>79240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306240"/>
          <a:ext cx="889000" cy="20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47940</xdr:rowOff>
    </xdr:from>
    <xdr:to>
      <xdr:col>45</xdr:col>
      <xdr:colOff>177800</xdr:colOff>
      <xdr:row>55</xdr:row>
      <xdr:rowOff>4469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306240"/>
          <a:ext cx="889000" cy="1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4469</xdr:rowOff>
    </xdr:from>
    <xdr:to>
      <xdr:col>41</xdr:col>
      <xdr:colOff>50800</xdr:colOff>
      <xdr:row>55</xdr:row>
      <xdr:rowOff>149539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34219"/>
          <a:ext cx="889000" cy="14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67325</xdr:rowOff>
    </xdr:from>
    <xdr:to>
      <xdr:col>55</xdr:col>
      <xdr:colOff>50800</xdr:colOff>
      <xdr:row>56</xdr:row>
      <xdr:rowOff>168925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45752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28440</xdr:rowOff>
    </xdr:from>
    <xdr:to>
      <xdr:col>50</xdr:col>
      <xdr:colOff>165100</xdr:colOff>
      <xdr:row>55</xdr:row>
      <xdr:rowOff>130040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146567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23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168590</xdr:rowOff>
    </xdr:from>
    <xdr:to>
      <xdr:col>46</xdr:col>
      <xdr:colOff>38100</xdr:colOff>
      <xdr:row>54</xdr:row>
      <xdr:rowOff>98740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115267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03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125119</xdr:rowOff>
    </xdr:from>
    <xdr:to>
      <xdr:col>41</xdr:col>
      <xdr:colOff>101600</xdr:colOff>
      <xdr:row>55</xdr:row>
      <xdr:rowOff>55269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71796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15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98739</xdr:rowOff>
    </xdr:from>
    <xdr:to>
      <xdr:col>36</xdr:col>
      <xdr:colOff>165100</xdr:colOff>
      <xdr:row>56</xdr:row>
      <xdr:rowOff>28889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45416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30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6051</xdr:rowOff>
    </xdr:from>
    <xdr:to>
      <xdr:col>55</xdr:col>
      <xdr:colOff>0</xdr:colOff>
      <xdr:row>78</xdr:row>
      <xdr:rowOff>24197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79151"/>
          <a:ext cx="838200" cy="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111979</xdr:rowOff>
    </xdr:from>
    <xdr:to>
      <xdr:col>50</xdr:col>
      <xdr:colOff>114300</xdr:colOff>
      <xdr:row>78</xdr:row>
      <xdr:rowOff>6051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13629"/>
          <a:ext cx="889000" cy="6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111979</xdr:rowOff>
    </xdr:from>
    <xdr:to>
      <xdr:col>45</xdr:col>
      <xdr:colOff>177800</xdr:colOff>
      <xdr:row>78</xdr:row>
      <xdr:rowOff>10706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13629"/>
          <a:ext cx="889000" cy="7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10706</xdr:rowOff>
    </xdr:from>
    <xdr:to>
      <xdr:col>41</xdr:col>
      <xdr:colOff>50800</xdr:colOff>
      <xdr:row>78</xdr:row>
      <xdr:rowOff>71929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83806"/>
          <a:ext cx="889000" cy="6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144847</xdr:rowOff>
    </xdr:from>
    <xdr:to>
      <xdr:col>55</xdr:col>
      <xdr:colOff>50800</xdr:colOff>
      <xdr:row>78</xdr:row>
      <xdr:rowOff>74997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59774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126701</xdr:rowOff>
    </xdr:from>
    <xdr:to>
      <xdr:col>50</xdr:col>
      <xdr:colOff>165100</xdr:colOff>
      <xdr:row>78</xdr:row>
      <xdr:rowOff>56851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47978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61179</xdr:rowOff>
    </xdr:from>
    <xdr:to>
      <xdr:col>46</xdr:col>
      <xdr:colOff>38100</xdr:colOff>
      <xdr:row>77</xdr:row>
      <xdr:rowOff>162779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6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7856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3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131356</xdr:rowOff>
    </xdr:from>
    <xdr:to>
      <xdr:col>41</xdr:col>
      <xdr:colOff>101600</xdr:colOff>
      <xdr:row>78</xdr:row>
      <xdr:rowOff>61506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52633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2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21129</xdr:rowOff>
    </xdr:from>
    <xdr:to>
      <xdr:col>36</xdr:col>
      <xdr:colOff>165100</xdr:colOff>
      <xdr:row>78</xdr:row>
      <xdr:rowOff>122729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113856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106708</xdr:rowOff>
    </xdr:from>
    <xdr:to>
      <xdr:col>55</xdr:col>
      <xdr:colOff>0</xdr:colOff>
      <xdr:row>96</xdr:row>
      <xdr:rowOff>164632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65908"/>
          <a:ext cx="838200" cy="5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86003</xdr:rowOff>
    </xdr:from>
    <xdr:to>
      <xdr:col>50</xdr:col>
      <xdr:colOff>114300</xdr:colOff>
      <xdr:row>96</xdr:row>
      <xdr:rowOff>106708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45203"/>
          <a:ext cx="8890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154124</xdr:rowOff>
    </xdr:from>
    <xdr:to>
      <xdr:col>45</xdr:col>
      <xdr:colOff>177800</xdr:colOff>
      <xdr:row>96</xdr:row>
      <xdr:rowOff>86003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41874"/>
          <a:ext cx="889000" cy="10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154124</xdr:rowOff>
    </xdr:from>
    <xdr:to>
      <xdr:col>41</xdr:col>
      <xdr:colOff>50800</xdr:colOff>
      <xdr:row>96</xdr:row>
      <xdr:rowOff>34626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41874"/>
          <a:ext cx="889000" cy="5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113832</xdr:rowOff>
    </xdr:from>
    <xdr:to>
      <xdr:col>55</xdr:col>
      <xdr:colOff>50800</xdr:colOff>
      <xdr:row>97</xdr:row>
      <xdr:rowOff>43982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92259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55908</xdr:rowOff>
    </xdr:from>
    <xdr:to>
      <xdr:col>50</xdr:col>
      <xdr:colOff>165100</xdr:colOff>
      <xdr:row>96</xdr:row>
      <xdr:rowOff>157508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148635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35203</xdr:rowOff>
    </xdr:from>
    <xdr:to>
      <xdr:col>46</xdr:col>
      <xdr:colOff>38100</xdr:colOff>
      <xdr:row>96</xdr:row>
      <xdr:rowOff>136803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9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127930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58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103324</xdr:rowOff>
    </xdr:from>
    <xdr:to>
      <xdr:col>41</xdr:col>
      <xdr:colOff>101600</xdr:colOff>
      <xdr:row>96</xdr:row>
      <xdr:rowOff>33474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50001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6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155276</xdr:rowOff>
    </xdr:from>
    <xdr:to>
      <xdr:col>36</xdr:col>
      <xdr:colOff>165100</xdr:colOff>
      <xdr:row>96</xdr:row>
      <xdr:rowOff>85426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76553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84379</xdr:rowOff>
    </xdr:from>
    <xdr:to>
      <xdr:col>85</xdr:col>
      <xdr:colOff>127000</xdr:colOff>
      <xdr:row>35</xdr:row>
      <xdr:rowOff>106602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085129"/>
          <a:ext cx="838200" cy="2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2850</xdr:rowOff>
    </xdr:from>
    <xdr:to>
      <xdr:col>81</xdr:col>
      <xdr:colOff>50800</xdr:colOff>
      <xdr:row>35</xdr:row>
      <xdr:rowOff>106602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003600"/>
          <a:ext cx="889000" cy="10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2850</xdr:rowOff>
    </xdr:from>
    <xdr:to>
      <xdr:col>76</xdr:col>
      <xdr:colOff>114300</xdr:colOff>
      <xdr:row>36</xdr:row>
      <xdr:rowOff>6230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003600"/>
          <a:ext cx="889000" cy="17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6230</xdr:rowOff>
    </xdr:from>
    <xdr:to>
      <xdr:col>71</xdr:col>
      <xdr:colOff>177800</xdr:colOff>
      <xdr:row>36</xdr:row>
      <xdr:rowOff>36177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7843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33579</xdr:rowOff>
    </xdr:from>
    <xdr:to>
      <xdr:col>85</xdr:col>
      <xdr:colOff>177800</xdr:colOff>
      <xdr:row>35</xdr:row>
      <xdr:rowOff>135179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56456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55802</xdr:rowOff>
    </xdr:from>
    <xdr:to>
      <xdr:col>81</xdr:col>
      <xdr:colOff>101600</xdr:colOff>
      <xdr:row>35</xdr:row>
      <xdr:rowOff>157402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2479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123500</xdr:rowOff>
    </xdr:from>
    <xdr:to>
      <xdr:col>76</xdr:col>
      <xdr:colOff>165100</xdr:colOff>
      <xdr:row>35</xdr:row>
      <xdr:rowOff>53650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9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70177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72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126880</xdr:rowOff>
    </xdr:from>
    <xdr:to>
      <xdr:col>72</xdr:col>
      <xdr:colOff>38100</xdr:colOff>
      <xdr:row>36</xdr:row>
      <xdr:rowOff>57030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73557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0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156827</xdr:rowOff>
    </xdr:from>
    <xdr:to>
      <xdr:col>67</xdr:col>
      <xdr:colOff>101600</xdr:colOff>
      <xdr:row>36</xdr:row>
      <xdr:rowOff>86977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103504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3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15338</xdr:rowOff>
    </xdr:from>
    <xdr:to>
      <xdr:col>85</xdr:col>
      <xdr:colOff>127000</xdr:colOff>
      <xdr:row>57</xdr:row>
      <xdr:rowOff>35302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87988"/>
          <a:ext cx="8382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17174</xdr:rowOff>
    </xdr:from>
    <xdr:to>
      <xdr:col>81</xdr:col>
      <xdr:colOff>50800</xdr:colOff>
      <xdr:row>57</xdr:row>
      <xdr:rowOff>35302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89824"/>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17174</xdr:rowOff>
    </xdr:from>
    <xdr:to>
      <xdr:col>76</xdr:col>
      <xdr:colOff>114300</xdr:colOff>
      <xdr:row>57</xdr:row>
      <xdr:rowOff>65569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89824"/>
          <a:ext cx="889000" cy="4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78115</xdr:rowOff>
    </xdr:from>
    <xdr:to>
      <xdr:col>71</xdr:col>
      <xdr:colOff>177800</xdr:colOff>
      <xdr:row>57</xdr:row>
      <xdr:rowOff>65569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79315"/>
          <a:ext cx="889000" cy="15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135988</xdr:rowOff>
    </xdr:from>
    <xdr:to>
      <xdr:col>85</xdr:col>
      <xdr:colOff>177800</xdr:colOff>
      <xdr:row>57</xdr:row>
      <xdr:rowOff>66138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3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114415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1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155952</xdr:rowOff>
    </xdr:from>
    <xdr:to>
      <xdr:col>81</xdr:col>
      <xdr:colOff>101600</xdr:colOff>
      <xdr:row>57</xdr:row>
      <xdr:rowOff>86102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5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77229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4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137824</xdr:rowOff>
    </xdr:from>
    <xdr:to>
      <xdr:col>76</xdr:col>
      <xdr:colOff>165100</xdr:colOff>
      <xdr:row>57</xdr:row>
      <xdr:rowOff>67974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3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59101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3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14769</xdr:rowOff>
    </xdr:from>
    <xdr:to>
      <xdr:col>72</xdr:col>
      <xdr:colOff>38100</xdr:colOff>
      <xdr:row>57</xdr:row>
      <xdr:rowOff>116369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107496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8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27315</xdr:rowOff>
    </xdr:from>
    <xdr:to>
      <xdr:col>67</xdr:col>
      <xdr:colOff>101600</xdr:colOff>
      <xdr:row>56</xdr:row>
      <xdr:rowOff>128915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145442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0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42796</xdr:rowOff>
    </xdr:from>
    <xdr:to>
      <xdr:col>85</xdr:col>
      <xdr:colOff>127000</xdr:colOff>
      <xdr:row>78</xdr:row>
      <xdr:rowOff>156266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15896"/>
          <a:ext cx="838200" cy="11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83502</xdr:rowOff>
    </xdr:from>
    <xdr:to>
      <xdr:col>81</xdr:col>
      <xdr:colOff>50800</xdr:colOff>
      <xdr:row>78</xdr:row>
      <xdr:rowOff>156266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56602"/>
          <a:ext cx="889000" cy="7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83502</xdr:rowOff>
    </xdr:from>
    <xdr:to>
      <xdr:col>76</xdr:col>
      <xdr:colOff>114300</xdr:colOff>
      <xdr:row>78</xdr:row>
      <xdr:rowOff>137627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56602"/>
          <a:ext cx="889000" cy="5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137627</xdr:rowOff>
    </xdr:from>
    <xdr:to>
      <xdr:col>71</xdr:col>
      <xdr:colOff>177800</xdr:colOff>
      <xdr:row>79</xdr:row>
      <xdr:rowOff>39923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10727"/>
          <a:ext cx="889000" cy="7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163446</xdr:rowOff>
    </xdr:from>
    <xdr:to>
      <xdr:col>85</xdr:col>
      <xdr:colOff>177800</xdr:colOff>
      <xdr:row>78</xdr:row>
      <xdr:rowOff>93596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14873</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105466</xdr:rowOff>
    </xdr:from>
    <xdr:to>
      <xdr:col>81</xdr:col>
      <xdr:colOff>101600</xdr:colOff>
      <xdr:row>79</xdr:row>
      <xdr:rowOff>35616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26743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32702</xdr:rowOff>
    </xdr:from>
    <xdr:to>
      <xdr:col>76</xdr:col>
      <xdr:colOff>165100</xdr:colOff>
      <xdr:row>78</xdr:row>
      <xdr:rowOff>134302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150829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8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86827</xdr:rowOff>
    </xdr:from>
    <xdr:to>
      <xdr:col>72</xdr:col>
      <xdr:colOff>38100</xdr:colOff>
      <xdr:row>79</xdr:row>
      <xdr:rowOff>16977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8104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55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160573</xdr:rowOff>
    </xdr:from>
    <xdr:to>
      <xdr:col>67</xdr:col>
      <xdr:colOff>101600</xdr:colOff>
      <xdr:row>79</xdr:row>
      <xdr:rowOff>90723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81850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2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11909</xdr:rowOff>
    </xdr:from>
    <xdr:to>
      <xdr:col>85</xdr:col>
      <xdr:colOff>127000</xdr:colOff>
      <xdr:row>95</xdr:row>
      <xdr:rowOff>110454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299659"/>
          <a:ext cx="838200" cy="9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11909</xdr:rowOff>
    </xdr:from>
    <xdr:to>
      <xdr:col>81</xdr:col>
      <xdr:colOff>50800</xdr:colOff>
      <xdr:row>95</xdr:row>
      <xdr:rowOff>75798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299659"/>
          <a:ext cx="889000" cy="6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75798</xdr:rowOff>
    </xdr:from>
    <xdr:to>
      <xdr:col>76</xdr:col>
      <xdr:colOff>114300</xdr:colOff>
      <xdr:row>96</xdr:row>
      <xdr:rowOff>3663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363548"/>
          <a:ext cx="889000" cy="9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3663</xdr:rowOff>
    </xdr:from>
    <xdr:to>
      <xdr:col>71</xdr:col>
      <xdr:colOff>177800</xdr:colOff>
      <xdr:row>96</xdr:row>
      <xdr:rowOff>56986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62863"/>
          <a:ext cx="889000" cy="5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59654</xdr:rowOff>
    </xdr:from>
    <xdr:to>
      <xdr:col>85</xdr:col>
      <xdr:colOff>177800</xdr:colOff>
      <xdr:row>95</xdr:row>
      <xdr:rowOff>161254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4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82531</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9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132559</xdr:rowOff>
    </xdr:from>
    <xdr:to>
      <xdr:col>81</xdr:col>
      <xdr:colOff>101600</xdr:colOff>
      <xdr:row>95</xdr:row>
      <xdr:rowOff>62709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4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79236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02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24998</xdr:rowOff>
    </xdr:from>
    <xdr:to>
      <xdr:col>76</xdr:col>
      <xdr:colOff>165100</xdr:colOff>
      <xdr:row>95</xdr:row>
      <xdr:rowOff>126598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1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143125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08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124313</xdr:rowOff>
    </xdr:from>
    <xdr:to>
      <xdr:col>72</xdr:col>
      <xdr:colOff>38100</xdr:colOff>
      <xdr:row>96</xdr:row>
      <xdr:rowOff>54463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70990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8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6186</xdr:rowOff>
    </xdr:from>
    <xdr:to>
      <xdr:col>67</xdr:col>
      <xdr:colOff>101600</xdr:colOff>
      <xdr:row>96</xdr:row>
      <xdr:rowOff>107786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124313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4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151221</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323421"/>
          <a:ext cx="889000" cy="33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151221</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323421"/>
          <a:ext cx="889000" cy="33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147794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662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100421</xdr:rowOff>
    </xdr:from>
    <xdr:to>
      <xdr:col>102</xdr:col>
      <xdr:colOff>165100</xdr:colOff>
      <xdr:row>37</xdr:row>
      <xdr:rowOff>30571</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2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47098</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04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総務費では、主に新庁舎建設工事</a:t>
          </a:r>
          <a:r>
            <a:rPr kumimoji="1" lang="en-US" altLang="ja-JP" sz="1300">
              <a:latin typeface="ＭＳ Ｐゴシック" panose="020B0600070205080204" pitchFamily="50" charset="-128"/>
              <a:ea typeface="ＭＳ Ｐゴシック" panose="020B0600070205080204" pitchFamily="50" charset="-128"/>
            </a:rPr>
            <a:t>1,161,434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64.9</a:t>
          </a:r>
          <a:r>
            <a:rPr kumimoji="1" lang="ja-JP" altLang="en-US" sz="1300">
              <a:latin typeface="ＭＳ Ｐゴシック" panose="020B0600070205080204" pitchFamily="50" charset="-128"/>
              <a:ea typeface="ＭＳ Ｐゴシック" panose="020B0600070205080204" pitchFamily="50" charset="-128"/>
            </a:rPr>
            <a:t>％）及び備品購入費</a:t>
          </a:r>
          <a:r>
            <a:rPr kumimoji="1" lang="en-US" altLang="ja-JP" sz="1300">
              <a:latin typeface="ＭＳ Ｐゴシック" panose="020B0600070205080204" pitchFamily="50" charset="-128"/>
              <a:ea typeface="ＭＳ Ｐゴシック" panose="020B0600070205080204" pitchFamily="50" charset="-128"/>
            </a:rPr>
            <a:t>138,101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91.8</a:t>
          </a:r>
          <a:r>
            <a:rPr kumimoji="1" lang="ja-JP" altLang="en-US" sz="1300">
              <a:latin typeface="ＭＳ Ｐゴシック" panose="020B0600070205080204" pitchFamily="50" charset="-128"/>
              <a:ea typeface="ＭＳ Ｐゴシック" panose="020B0600070205080204" pitchFamily="50" charset="-128"/>
            </a:rPr>
            <a:t>％）の減などにより、住民一人当たりのコストは前年度比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109,362</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473,351</a:t>
          </a:r>
          <a:r>
            <a:rPr kumimoji="1" lang="ja-JP" altLang="en-US" sz="1300">
              <a:latin typeface="ＭＳ Ｐゴシック" panose="020B0600070205080204" pitchFamily="50" charset="-128"/>
              <a:ea typeface="ＭＳ Ｐゴシック" panose="020B0600070205080204" pitchFamily="50" charset="-128"/>
            </a:rPr>
            <a:t>円となった一方で、類似団体平均を大きく上回る水準は変わらない状況である。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民生費では、高齢者福祉施設建設工事</a:t>
          </a:r>
          <a:r>
            <a:rPr kumimoji="1" lang="en-US" altLang="ja-JP" sz="1300">
              <a:latin typeface="ＭＳ Ｐゴシック" panose="020B0600070205080204" pitchFamily="50" charset="-128"/>
              <a:ea typeface="ＭＳ Ｐゴシック" panose="020B0600070205080204" pitchFamily="50" charset="-128"/>
            </a:rPr>
            <a:t>474,363</a:t>
          </a:r>
          <a:r>
            <a:rPr kumimoji="1" lang="ja-JP" altLang="en-US" sz="1300">
              <a:latin typeface="ＭＳ Ｐゴシック" panose="020B0600070205080204" pitchFamily="50" charset="-128"/>
              <a:ea typeface="ＭＳ Ｐゴシック" panose="020B0600070205080204" pitchFamily="50" charset="-128"/>
            </a:rPr>
            <a:t>千円（皆減）や特別養護老人ホーム浴室整備工事</a:t>
          </a:r>
          <a:r>
            <a:rPr kumimoji="1" lang="en-US" altLang="ja-JP" sz="1300">
              <a:latin typeface="ＭＳ Ｐゴシック" panose="020B0600070205080204" pitchFamily="50" charset="-128"/>
              <a:ea typeface="ＭＳ Ｐゴシック" panose="020B0600070205080204" pitchFamily="50" charset="-128"/>
            </a:rPr>
            <a:t>169,322</a:t>
          </a:r>
          <a:r>
            <a:rPr kumimoji="1" lang="ja-JP" altLang="en-US" sz="1300">
              <a:latin typeface="ＭＳ Ｐゴシック" panose="020B0600070205080204" pitchFamily="50" charset="-128"/>
              <a:ea typeface="ＭＳ Ｐゴシック" panose="020B0600070205080204" pitchFamily="50" charset="-128"/>
            </a:rPr>
            <a:t>千円（皆減）の減などにより、住民一人当たりのコストは前年度比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74,154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267,747</a:t>
          </a:r>
          <a:r>
            <a:rPr kumimoji="1" lang="ja-JP" altLang="en-US" sz="1300">
              <a:latin typeface="ＭＳ Ｐゴシック" panose="020B0600070205080204" pitchFamily="50" charset="-128"/>
              <a:ea typeface="ＭＳ Ｐゴシック" panose="020B0600070205080204" pitchFamily="50" charset="-128"/>
            </a:rPr>
            <a:t>円となった一方で、類似団体平均を上回るっている状況である。　</a:t>
          </a:r>
        </a:p>
        <a:p>
          <a:r>
            <a:rPr kumimoji="1" lang="ja-JP" altLang="en-US" sz="1300">
              <a:latin typeface="ＭＳ Ｐゴシック" panose="020B0600070205080204" pitchFamily="50" charset="-128"/>
              <a:ea typeface="ＭＳ Ｐゴシック" panose="020B0600070205080204" pitchFamily="50" charset="-128"/>
            </a:rPr>
            <a:t>　農林水産業費では、草地畜産基盤整備事業</a:t>
          </a:r>
          <a:r>
            <a:rPr kumimoji="1" lang="en-US" altLang="ja-JP" sz="1300">
              <a:latin typeface="ＭＳ Ｐゴシック" panose="020B0600070205080204" pitchFamily="50" charset="-128"/>
              <a:ea typeface="ＭＳ Ｐゴシック" panose="020B0600070205080204" pitchFamily="50" charset="-128"/>
            </a:rPr>
            <a:t>154,079</a:t>
          </a:r>
          <a:r>
            <a:rPr kumimoji="1" lang="ja-JP" altLang="en-US" sz="1300">
              <a:latin typeface="ＭＳ Ｐゴシック" panose="020B0600070205080204" pitchFamily="50" charset="-128"/>
              <a:ea typeface="ＭＳ Ｐゴシック" panose="020B0600070205080204" pitchFamily="50" charset="-128"/>
            </a:rPr>
            <a:t>千円（皆減）や畜産生産資材価格等高騰対策事業</a:t>
          </a:r>
          <a:r>
            <a:rPr kumimoji="1" lang="en-US" altLang="ja-JP" sz="1300">
              <a:latin typeface="ＭＳ Ｐゴシック" panose="020B0600070205080204" pitchFamily="50" charset="-128"/>
              <a:ea typeface="ＭＳ Ｐゴシック" panose="020B0600070205080204" pitchFamily="50" charset="-128"/>
            </a:rPr>
            <a:t>74,405</a:t>
          </a:r>
          <a:r>
            <a:rPr kumimoji="1" lang="ja-JP" altLang="en-US" sz="1300">
              <a:latin typeface="ＭＳ Ｐゴシック" panose="020B0600070205080204" pitchFamily="50" charset="-128"/>
              <a:ea typeface="ＭＳ Ｐゴシック" panose="020B0600070205080204" pitchFamily="50" charset="-128"/>
            </a:rPr>
            <a:t>千円（皆減）の減などにより、住民一人当たりのコストは前年度比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46,005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79,719</a:t>
          </a:r>
          <a:r>
            <a:rPr kumimoji="1" lang="ja-JP" altLang="en-US" sz="1300">
              <a:latin typeface="ＭＳ Ｐゴシック" panose="020B0600070205080204" pitchFamily="50" charset="-128"/>
              <a:ea typeface="ＭＳ Ｐゴシック" panose="020B0600070205080204" pitchFamily="50" charset="-128"/>
            </a:rPr>
            <a:t>円となり、類似団体平均を下回る水準となった。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一方で、衛生費では、清掃センター長寿命化修繕工事</a:t>
          </a:r>
          <a:r>
            <a:rPr kumimoji="1" lang="en-US" altLang="ja-JP" sz="1300">
              <a:latin typeface="ＭＳ Ｐゴシック" panose="020B0600070205080204" pitchFamily="50" charset="-128"/>
              <a:ea typeface="ＭＳ Ｐゴシック" panose="020B0600070205080204" pitchFamily="50" charset="-128"/>
            </a:rPr>
            <a:t>477,770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3,531.1</a:t>
          </a:r>
          <a:r>
            <a:rPr kumimoji="1" lang="ja-JP" altLang="en-US" sz="1300">
              <a:latin typeface="ＭＳ Ｐゴシック" panose="020B0600070205080204" pitchFamily="50" charset="-128"/>
              <a:ea typeface="ＭＳ Ｐゴシック" panose="020B0600070205080204" pitchFamily="50" charset="-128"/>
            </a:rPr>
            <a:t>％）や最終処分場長寿命化修繕工事</a:t>
          </a:r>
          <a:r>
            <a:rPr kumimoji="1" lang="en-US" altLang="ja-JP" sz="1300">
              <a:latin typeface="ＭＳ Ｐゴシック" panose="020B0600070205080204" pitchFamily="50" charset="-128"/>
              <a:ea typeface="ＭＳ Ｐゴシック" panose="020B0600070205080204" pitchFamily="50" charset="-128"/>
            </a:rPr>
            <a:t>11,055</a:t>
          </a:r>
          <a:r>
            <a:rPr kumimoji="1" lang="ja-JP" altLang="en-US" sz="1300">
              <a:latin typeface="ＭＳ Ｐゴシック" panose="020B0600070205080204" pitchFamily="50" charset="-128"/>
              <a:ea typeface="ＭＳ Ｐゴシック" panose="020B0600070205080204" pitchFamily="50" charset="-128"/>
            </a:rPr>
            <a:t>千円（皆増）の増などにより、住民一人当たりのコストは前年度比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88,035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238,390</a:t>
          </a:r>
          <a:r>
            <a:rPr kumimoji="1" lang="ja-JP" altLang="en-US" sz="1300">
              <a:latin typeface="ＭＳ Ｐゴシック" panose="020B0600070205080204" pitchFamily="50" charset="-128"/>
              <a:ea typeface="ＭＳ Ｐゴシック" panose="020B0600070205080204" pitchFamily="50" charset="-128"/>
            </a:rPr>
            <a:t>円となったため、経費の増嵩抑制を図る必要がある。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財政調整基金は、Ｈ</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以降</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％前後の水準を確保し、災害等の財政リスクにも備えた安定的な財政運営に努めている。</a:t>
          </a:r>
        </a:p>
        <a:p>
          <a:r>
            <a:rPr kumimoji="1" lang="ja-JP" altLang="en-US" sz="1300">
              <a:latin typeface="ＭＳ Ｐゴシック" panose="020B0600070205080204" pitchFamily="50" charset="-128"/>
              <a:ea typeface="ＭＳ Ｐゴシック" panose="020B0600070205080204" pitchFamily="50" charset="-128"/>
            </a:rPr>
            <a:t>　実質収支が前年度比</a:t>
          </a:r>
          <a:r>
            <a:rPr kumimoji="1" lang="en-US" altLang="ja-JP" sz="1300">
              <a:latin typeface="ＭＳ Ｐゴシック" panose="020B0600070205080204" pitchFamily="50" charset="-128"/>
              <a:ea typeface="ＭＳ Ｐゴシック" panose="020B0600070205080204" pitchFamily="50" charset="-128"/>
            </a:rPr>
            <a:t>411,938</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152,869</a:t>
          </a:r>
          <a:r>
            <a:rPr kumimoji="1" lang="ja-JP" altLang="en-US" sz="1300">
              <a:latin typeface="ＭＳ Ｐゴシック" panose="020B0600070205080204" pitchFamily="50" charset="-128"/>
              <a:ea typeface="ＭＳ Ｐゴシック" panose="020B0600070205080204" pitchFamily="50" charset="-128"/>
            </a:rPr>
            <a:t>千円となり、前年度の実質収支</a:t>
          </a:r>
          <a:r>
            <a:rPr kumimoji="1" lang="en-US" altLang="ja-JP" sz="1300">
              <a:latin typeface="ＭＳ Ｐゴシック" panose="020B0600070205080204" pitchFamily="50" charset="-128"/>
              <a:ea typeface="ＭＳ Ｐゴシック" panose="020B0600070205080204" pitchFamily="50" charset="-128"/>
            </a:rPr>
            <a:t>564,807</a:t>
          </a:r>
          <a:r>
            <a:rPr kumimoji="1" lang="ja-JP" altLang="en-US" sz="1300">
              <a:latin typeface="ＭＳ Ｐゴシック" panose="020B0600070205080204" pitchFamily="50" charset="-128"/>
              <a:ea typeface="ＭＳ Ｐゴシック" panose="020B0600070205080204" pitchFamily="50" charset="-128"/>
            </a:rPr>
            <a:t>千円を差し引いた単年度収支は△</a:t>
          </a:r>
          <a:r>
            <a:rPr kumimoji="1" lang="en-US" altLang="ja-JP" sz="1300">
              <a:latin typeface="ＭＳ Ｐゴシック" panose="020B0600070205080204" pitchFamily="50" charset="-128"/>
              <a:ea typeface="ＭＳ Ｐゴシック" panose="020B0600070205080204" pitchFamily="50" charset="-128"/>
            </a:rPr>
            <a:t>411,938</a:t>
          </a:r>
          <a:r>
            <a:rPr kumimoji="1" lang="ja-JP" altLang="en-US" sz="1300">
              <a:latin typeface="ＭＳ Ｐゴシック" panose="020B0600070205080204" pitchFamily="50" charset="-128"/>
              <a:ea typeface="ＭＳ Ｐゴシック" panose="020B0600070205080204" pitchFamily="50" charset="-128"/>
            </a:rPr>
            <a:t>千円となった。単年度収支に黒字要素の基金積立額や繰上償還額を加え、赤字要素の基金取崩額を差し引いた実質単年度収支は、前年度比</a:t>
          </a:r>
          <a:r>
            <a:rPr kumimoji="1" lang="en-US" altLang="ja-JP" sz="1300">
              <a:latin typeface="ＭＳ Ｐゴシック" panose="020B0600070205080204" pitchFamily="50" charset="-128"/>
              <a:ea typeface="ＭＳ Ｐゴシック" panose="020B0600070205080204" pitchFamily="50" charset="-128"/>
            </a:rPr>
            <a:t>718,346</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118,373</a:t>
          </a:r>
          <a:r>
            <a:rPr kumimoji="1" lang="ja-JP" altLang="en-US" sz="1300">
              <a:latin typeface="ＭＳ Ｐゴシック" panose="020B0600070205080204" pitchFamily="50" charset="-128"/>
              <a:ea typeface="ＭＳ Ｐゴシック" panose="020B0600070205080204" pitchFamily="50" charset="-128"/>
            </a:rPr>
            <a:t>千円となった。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令和５年度においても、全会計で黒字となったため、連結実質赤字比率は生じていない。</a:t>
          </a:r>
        </a:p>
        <a:p>
          <a:r>
            <a:rPr kumimoji="1" lang="ja-JP" altLang="en-US" sz="1300">
              <a:latin typeface="ＭＳ Ｐゴシック" panose="020B0600070205080204" pitchFamily="50" charset="-128"/>
              <a:ea typeface="ＭＳ Ｐゴシック" panose="020B0600070205080204" pitchFamily="50" charset="-128"/>
            </a:rPr>
            <a:t>　しかし、一般会計から公営企業に対する繰出しの中には、基準外繰出しもあることから、引き続き、公営企業の一層の経営効率化を図り、独立採算による経営に努める必要がある。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8510242</v>
      </c>
      <c r="BO4" s="407"/>
      <c r="BP4" s="407"/>
      <c r="BQ4" s="407"/>
      <c r="BR4" s="407"/>
      <c r="BS4" s="407"/>
      <c r="BT4" s="407"/>
      <c r="BU4" s="408"/>
      <c r="BV4" s="406">
        <v>10333807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3.5</v>
      </c>
      <c r="CU4" s="413"/>
      <c r="CV4" s="413"/>
      <c r="CW4" s="413"/>
      <c r="CX4" s="413"/>
      <c r="CY4" s="413"/>
      <c r="CZ4" s="413"/>
      <c r="DA4" s="414"/>
      <c r="DB4" s="412">
        <v>13.3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8251324</v>
      </c>
      <c r="BO5" s="444"/>
      <c r="BP5" s="444"/>
      <c r="BQ5" s="444"/>
      <c r="BR5" s="444"/>
      <c r="BS5" s="444"/>
      <c r="BT5" s="444"/>
      <c r="BU5" s="445"/>
      <c r="BV5" s="443">
        <v>9409696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v>
      </c>
      <c r="CU5" s="441"/>
      <c r="CV5" s="441"/>
      <c r="CW5" s="441"/>
      <c r="CX5" s="441"/>
      <c r="CY5" s="441"/>
      <c r="CZ5" s="441"/>
      <c r="DA5" s="442"/>
      <c r="DB5" s="440">
        <v>80</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258918</v>
      </c>
      <c r="BO6" s="444"/>
      <c r="BP6" s="444"/>
      <c r="BQ6" s="444"/>
      <c r="BR6" s="444"/>
      <c r="BS6" s="444"/>
      <c r="BT6" s="444"/>
      <c r="BU6" s="445"/>
      <c r="BV6" s="443">
        <v>924111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89.3</v>
      </c>
      <c r="CU6" s="481"/>
      <c r="CV6" s="481"/>
      <c r="CW6" s="481"/>
      <c r="CX6" s="481"/>
      <c r="CY6" s="481"/>
      <c r="CZ6" s="481"/>
      <c r="DA6" s="482"/>
      <c r="DB6" s="480">
        <v>80.599999999999994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106049</v>
      </c>
      <c r="BO7" s="444"/>
      <c r="BP7" s="444"/>
      <c r="BQ7" s="444"/>
      <c r="BR7" s="444"/>
      <c r="BS7" s="444"/>
      <c r="BT7" s="444"/>
      <c r="BU7" s="445"/>
      <c r="BV7" s="443">
        <v>359304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4325429</v>
      </c>
      <c r="CU7" s="444"/>
      <c r="CV7" s="444"/>
      <c r="CW7" s="444"/>
      <c r="CX7" s="444"/>
      <c r="CY7" s="444"/>
      <c r="CZ7" s="444"/>
      <c r="DA7" s="445"/>
      <c r="DB7" s="443">
        <v>4248109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152869</v>
      </c>
      <c r="BO8" s="444"/>
      <c r="BP8" s="444"/>
      <c r="BQ8" s="444"/>
      <c r="BR8" s="444"/>
      <c r="BS8" s="444"/>
      <c r="BT8" s="444"/>
      <c r="BU8" s="445"/>
      <c r="BV8" s="443">
        <v>564807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0.18</v>
      </c>
      <c r="CU8" s="484"/>
      <c r="CV8" s="484"/>
      <c r="CW8" s="484"/>
      <c r="CX8" s="484"/>
      <c r="CY8" s="484"/>
      <c r="CZ8" s="484"/>
      <c r="DA8" s="485"/>
      <c r="DB8" s="483">
        <v>0.17</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5634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-411938</v>
      </c>
      <c r="BO9" s="444"/>
      <c r="BP9" s="444"/>
      <c r="BQ9" s="444"/>
      <c r="BR9" s="444"/>
      <c r="BS9" s="444"/>
      <c r="BT9" s="444"/>
      <c r="BU9" s="445"/>
      <c r="BV9" s="443">
        <v>284219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v>
      </c>
      <c r="CU9" s="441"/>
      <c r="CV9" s="441"/>
      <c r="CW9" s="441"/>
      <c r="CX9" s="441"/>
      <c r="CY9" s="441"/>
      <c r="CZ9" s="441"/>
      <c r="DA9" s="442"/>
      <c r="DB9" s="440">
        <v>17.399999999999999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6344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150007</v>
      </c>
      <c r="BO10" s="444"/>
      <c r="BP10" s="444"/>
      <c r="BQ10" s="444"/>
      <c r="BR10" s="444"/>
      <c r="BS10" s="444"/>
      <c r="BT10" s="444"/>
      <c r="BU10" s="445"/>
      <c r="BV10" s="443">
        <v>150008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143558</v>
      </c>
      <c r="BO11" s="444"/>
      <c r="BP11" s="444"/>
      <c r="BQ11" s="444"/>
      <c r="BR11" s="444"/>
      <c r="BS11" s="444"/>
      <c r="BT11" s="444"/>
      <c r="BU11" s="445"/>
      <c r="BV11" s="443">
        <v>346446</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5433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180700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5405</v>
      </c>
      <c r="S13" s="528"/>
      <c r="T13" s="528"/>
      <c r="U13" s="528"/>
      <c r="V13" s="529"/>
      <c r="W13" s="459" t="s">
        <v>131</v>
      </c>
      <c r="X13" s="460"/>
      <c r="Y13" s="460"/>
      <c r="Z13" s="460"/>
      <c r="AA13" s="460"/>
      <c r="AB13" s="450"/>
      <c r="AC13" s="494">
        <v>729</v>
      </c>
      <c r="AD13" s="495"/>
      <c r="AE13" s="495"/>
      <c r="AF13" s="495"/>
      <c r="AG13" s="537"/>
      <c r="AH13" s="494">
        <v>855</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-118373</v>
      </c>
      <c r="BO13" s="444"/>
      <c r="BP13" s="444"/>
      <c r="BQ13" s="444"/>
      <c r="BR13" s="444"/>
      <c r="BS13" s="444"/>
      <c r="BT13" s="444"/>
      <c r="BU13" s="445"/>
      <c r="BV13" s="443">
        <v>599973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7.4</v>
      </c>
      <c r="CU13" s="441"/>
      <c r="CV13" s="441"/>
      <c r="CW13" s="441"/>
      <c r="CX13" s="441"/>
      <c r="CY13" s="441"/>
      <c r="CZ13" s="441"/>
      <c r="DA13" s="442"/>
      <c r="DB13" s="440">
        <v>7.9</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5607</v>
      </c>
      <c r="S14" s="528"/>
      <c r="T14" s="528"/>
      <c r="U14" s="528"/>
      <c r="V14" s="529"/>
      <c r="W14" s="433"/>
      <c r="X14" s="434"/>
      <c r="Y14" s="434"/>
      <c r="Z14" s="434"/>
      <c r="AA14" s="434"/>
      <c r="AB14" s="423"/>
      <c r="AC14" s="530">
        <v>27.2</v>
      </c>
      <c r="AD14" s="531"/>
      <c r="AE14" s="531"/>
      <c r="AF14" s="531"/>
      <c r="AG14" s="532"/>
      <c r="AH14" s="530">
        <v>28.5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v>12.8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5580</v>
      </c>
      <c r="S15" s="528"/>
      <c r="T15" s="528"/>
      <c r="U15" s="528"/>
      <c r="V15" s="529"/>
      <c r="W15" s="459" t="s">
        <v>137</v>
      </c>
      <c r="X15" s="460"/>
      <c r="Y15" s="460"/>
      <c r="Z15" s="460"/>
      <c r="AA15" s="460"/>
      <c r="AB15" s="450"/>
      <c r="AC15" s="494">
        <v>671</v>
      </c>
      <c r="AD15" s="495"/>
      <c r="AE15" s="495"/>
      <c r="AF15" s="495"/>
      <c r="AG15" s="537"/>
      <c r="AH15" s="494">
        <v>792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703735</v>
      </c>
      <c r="BO15" s="407"/>
      <c r="BP15" s="407"/>
      <c r="BQ15" s="407"/>
      <c r="BR15" s="407"/>
      <c r="BS15" s="407"/>
      <c r="BT15" s="407"/>
      <c r="BU15" s="408"/>
      <c r="BV15" s="406">
        <v>674011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v>
      </c>
      <c r="AD16" s="531"/>
      <c r="AE16" s="531"/>
      <c r="AF16" s="531"/>
      <c r="AG16" s="532"/>
      <c r="AH16" s="530">
        <v>26.4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4158388</v>
      </c>
      <c r="BO16" s="444"/>
      <c r="BP16" s="444"/>
      <c r="BQ16" s="444"/>
      <c r="BR16" s="444"/>
      <c r="BS16" s="444"/>
      <c r="BT16" s="444"/>
      <c r="BU16" s="445"/>
      <c r="BV16" s="443">
        <v>4088543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1279</v>
      </c>
      <c r="AD17" s="495"/>
      <c r="AE17" s="495"/>
      <c r="AF17" s="495"/>
      <c r="AG17" s="537"/>
      <c r="AH17" s="494">
        <v>1357</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854713</v>
      </c>
      <c r="BO17" s="444"/>
      <c r="BP17" s="444"/>
      <c r="BQ17" s="444"/>
      <c r="BR17" s="444"/>
      <c r="BS17" s="444"/>
      <c r="BT17" s="444"/>
      <c r="BU17" s="445"/>
      <c r="BV17" s="443">
        <v>817266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146</v>
      </c>
      <c r="C18" s="486"/>
      <c r="D18" s="486"/>
      <c r="E18" s="566"/>
      <c r="F18" s="566"/>
      <c r="G18" s="566"/>
      <c r="H18" s="566"/>
      <c r="I18" s="566"/>
      <c r="J18" s="566"/>
      <c r="K18" s="566"/>
      <c r="L18" s="567">
        <v>434.96</v>
      </c>
      <c r="M18" s="567"/>
      <c r="N18" s="567"/>
      <c r="O18" s="567"/>
      <c r="P18" s="567"/>
      <c r="Q18" s="567"/>
      <c r="R18" s="568"/>
      <c r="S18" s="568"/>
      <c r="T18" s="568"/>
      <c r="U18" s="568"/>
      <c r="V18" s="569"/>
      <c r="W18" s="461"/>
      <c r="X18" s="462"/>
      <c r="Y18" s="462"/>
      <c r="Z18" s="462"/>
      <c r="AA18" s="462"/>
      <c r="AB18" s="453"/>
      <c r="AC18" s="570">
        <v>47.7</v>
      </c>
      <c r="AD18" s="571"/>
      <c r="AE18" s="571"/>
      <c r="AF18" s="571"/>
      <c r="AG18" s="572"/>
      <c r="AH18" s="570">
        <v>45.2</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3854964</v>
      </c>
      <c r="BO18" s="444"/>
      <c r="BP18" s="444"/>
      <c r="BQ18" s="444"/>
      <c r="BR18" s="444"/>
      <c r="BS18" s="444"/>
      <c r="BT18" s="444"/>
      <c r="BU18" s="445"/>
      <c r="BV18" s="443">
        <v>3443860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148</v>
      </c>
      <c r="C19" s="486"/>
      <c r="D19" s="486"/>
      <c r="E19" s="566"/>
      <c r="F19" s="566"/>
      <c r="G19" s="566"/>
      <c r="H19" s="566"/>
      <c r="I19" s="566"/>
      <c r="J19" s="566"/>
      <c r="K19" s="566"/>
      <c r="L19" s="574">
        <v>13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6329144</v>
      </c>
      <c r="BO19" s="444"/>
      <c r="BP19" s="444"/>
      <c r="BQ19" s="444"/>
      <c r="BR19" s="444"/>
      <c r="BS19" s="444"/>
      <c r="BT19" s="444"/>
      <c r="BU19" s="445"/>
      <c r="BV19" s="443">
        <v>6065783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150</v>
      </c>
      <c r="C20" s="486"/>
      <c r="D20" s="486"/>
      <c r="E20" s="566"/>
      <c r="F20" s="566"/>
      <c r="G20" s="566"/>
      <c r="H20" s="566"/>
      <c r="I20" s="566"/>
      <c r="J20" s="566"/>
      <c r="K20" s="566"/>
      <c r="L20" s="574">
        <v>2349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11494663</v>
      </c>
      <c r="BO22" s="407"/>
      <c r="BP22" s="407"/>
      <c r="BQ22" s="407"/>
      <c r="BR22" s="407"/>
      <c r="BS22" s="407"/>
      <c r="BT22" s="407"/>
      <c r="BU22" s="408"/>
      <c r="BV22" s="406">
        <v>11024649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10212005</v>
      </c>
      <c r="BO23" s="444"/>
      <c r="BP23" s="444"/>
      <c r="BQ23" s="444"/>
      <c r="BR23" s="444"/>
      <c r="BS23" s="444"/>
      <c r="BT23" s="444"/>
      <c r="BU23" s="445"/>
      <c r="BV23" s="443">
        <v>9705759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160</v>
      </c>
      <c r="F24" s="473"/>
      <c r="G24" s="473"/>
      <c r="H24" s="473"/>
      <c r="I24" s="473"/>
      <c r="J24" s="473"/>
      <c r="K24" s="474"/>
      <c r="L24" s="494">
        <v>1</v>
      </c>
      <c r="M24" s="495"/>
      <c r="N24" s="495"/>
      <c r="O24" s="495"/>
      <c r="P24" s="537"/>
      <c r="Q24" s="494">
        <v>6900</v>
      </c>
      <c r="R24" s="495"/>
      <c r="S24" s="495"/>
      <c r="T24" s="495"/>
      <c r="U24" s="495"/>
      <c r="V24" s="537"/>
      <c r="W24" s="589"/>
      <c r="X24" s="590"/>
      <c r="Y24" s="591"/>
      <c r="Z24" s="493" t="s">
        <v>161</v>
      </c>
      <c r="AA24" s="473"/>
      <c r="AB24" s="473"/>
      <c r="AC24" s="473"/>
      <c r="AD24" s="473"/>
      <c r="AE24" s="473"/>
      <c r="AF24" s="473"/>
      <c r="AG24" s="474"/>
      <c r="AH24" s="494">
        <v>93</v>
      </c>
      <c r="AI24" s="495"/>
      <c r="AJ24" s="495"/>
      <c r="AK24" s="495"/>
      <c r="AL24" s="537"/>
      <c r="AM24" s="494">
        <v>266259</v>
      </c>
      <c r="AN24" s="495"/>
      <c r="AO24" s="495"/>
      <c r="AP24" s="495"/>
      <c r="AQ24" s="495"/>
      <c r="AR24" s="537"/>
      <c r="AS24" s="494">
        <v>2863</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10796220</v>
      </c>
      <c r="BO24" s="444"/>
      <c r="BP24" s="444"/>
      <c r="BQ24" s="444"/>
      <c r="BR24" s="444"/>
      <c r="BS24" s="444"/>
      <c r="BT24" s="444"/>
      <c r="BU24" s="445"/>
      <c r="BV24" s="443">
        <v>10101458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163</v>
      </c>
      <c r="F25" s="473"/>
      <c r="G25" s="473"/>
      <c r="H25" s="473"/>
      <c r="I25" s="473"/>
      <c r="J25" s="473"/>
      <c r="K25" s="474"/>
      <c r="L25" s="494">
        <v>1</v>
      </c>
      <c r="M25" s="495"/>
      <c r="N25" s="495"/>
      <c r="O25" s="495"/>
      <c r="P25" s="537"/>
      <c r="Q25" s="494">
        <v>5610</v>
      </c>
      <c r="R25" s="495"/>
      <c r="S25" s="495"/>
      <c r="T25" s="495"/>
      <c r="U25" s="495"/>
      <c r="V25" s="537"/>
      <c r="W25" s="589"/>
      <c r="X25" s="590"/>
      <c r="Y25" s="591"/>
      <c r="Z25" s="493" t="s">
        <v>164</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764999</v>
      </c>
      <c r="BO25" s="407"/>
      <c r="BP25" s="407"/>
      <c r="BQ25" s="407"/>
      <c r="BR25" s="407"/>
      <c r="BS25" s="407"/>
      <c r="BT25" s="407"/>
      <c r="BU25" s="408"/>
      <c r="BV25" s="406">
        <v>1153037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166</v>
      </c>
      <c r="F26" s="473"/>
      <c r="G26" s="473"/>
      <c r="H26" s="473"/>
      <c r="I26" s="473"/>
      <c r="J26" s="473"/>
      <c r="K26" s="474"/>
      <c r="L26" s="494">
        <v>1</v>
      </c>
      <c r="M26" s="495"/>
      <c r="N26" s="495"/>
      <c r="O26" s="495"/>
      <c r="P26" s="537"/>
      <c r="Q26" s="494">
        <v>5340</v>
      </c>
      <c r="R26" s="495"/>
      <c r="S26" s="495"/>
      <c r="T26" s="495"/>
      <c r="U26" s="495"/>
      <c r="V26" s="537"/>
      <c r="W26" s="589"/>
      <c r="X26" s="590"/>
      <c r="Y26" s="591"/>
      <c r="Z26" s="493" t="s">
        <v>167</v>
      </c>
      <c r="AA26" s="595"/>
      <c r="AB26" s="595"/>
      <c r="AC26" s="595"/>
      <c r="AD26" s="595"/>
      <c r="AE26" s="595"/>
      <c r="AF26" s="595"/>
      <c r="AG26" s="596"/>
      <c r="AH26" s="494">
        <v>5</v>
      </c>
      <c r="AI26" s="495"/>
      <c r="AJ26" s="495"/>
      <c r="AK26" s="495"/>
      <c r="AL26" s="537"/>
      <c r="AM26" s="494">
        <v>12910</v>
      </c>
      <c r="AN26" s="495"/>
      <c r="AO26" s="495"/>
      <c r="AP26" s="495"/>
      <c r="AQ26" s="495"/>
      <c r="AR26" s="537"/>
      <c r="AS26" s="494">
        <v>2582</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169</v>
      </c>
      <c r="F27" s="473"/>
      <c r="G27" s="473"/>
      <c r="H27" s="473"/>
      <c r="I27" s="473"/>
      <c r="J27" s="473"/>
      <c r="K27" s="474"/>
      <c r="L27" s="494">
        <v>1</v>
      </c>
      <c r="M27" s="495"/>
      <c r="N27" s="495"/>
      <c r="O27" s="495"/>
      <c r="P27" s="537"/>
      <c r="Q27" s="494">
        <v>2790</v>
      </c>
      <c r="R27" s="495"/>
      <c r="S27" s="495"/>
      <c r="T27" s="495"/>
      <c r="U27" s="495"/>
      <c r="V27" s="537"/>
      <c r="W27" s="589"/>
      <c r="X27" s="590"/>
      <c r="Y27" s="591"/>
      <c r="Z27" s="493" t="s">
        <v>170</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v>95000</v>
      </c>
      <c r="BO27" s="563"/>
      <c r="BP27" s="563"/>
      <c r="BQ27" s="563"/>
      <c r="BR27" s="563"/>
      <c r="BS27" s="563"/>
      <c r="BT27" s="563"/>
      <c r="BU27" s="564"/>
      <c r="BV27" s="562">
        <v>95000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172</v>
      </c>
      <c r="F28" s="473"/>
      <c r="G28" s="473"/>
      <c r="H28" s="473"/>
      <c r="I28" s="473"/>
      <c r="J28" s="473"/>
      <c r="K28" s="474"/>
      <c r="L28" s="494">
        <v>1</v>
      </c>
      <c r="M28" s="495"/>
      <c r="N28" s="495"/>
      <c r="O28" s="495"/>
      <c r="P28" s="537"/>
      <c r="Q28" s="494">
        <v>2270</v>
      </c>
      <c r="R28" s="495"/>
      <c r="S28" s="495"/>
      <c r="T28" s="495"/>
      <c r="U28" s="495"/>
      <c r="V28" s="537"/>
      <c r="W28" s="589"/>
      <c r="X28" s="590"/>
      <c r="Y28" s="591"/>
      <c r="Z28" s="493" t="s">
        <v>173</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938595</v>
      </c>
      <c r="BO28" s="407"/>
      <c r="BP28" s="407"/>
      <c r="BQ28" s="407"/>
      <c r="BR28" s="407"/>
      <c r="BS28" s="407"/>
      <c r="BT28" s="407"/>
      <c r="BU28" s="408"/>
      <c r="BV28" s="406">
        <v>788588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175</v>
      </c>
      <c r="F29" s="473"/>
      <c r="G29" s="473"/>
      <c r="H29" s="473"/>
      <c r="I29" s="473"/>
      <c r="J29" s="473"/>
      <c r="K29" s="474"/>
      <c r="L29" s="494">
        <v>8</v>
      </c>
      <c r="M29" s="495"/>
      <c r="N29" s="495"/>
      <c r="O29" s="495"/>
      <c r="P29" s="537"/>
      <c r="Q29" s="494">
        <v>2110</v>
      </c>
      <c r="R29" s="495"/>
      <c r="S29" s="495"/>
      <c r="T29" s="495"/>
      <c r="U29" s="495"/>
      <c r="V29" s="537"/>
      <c r="W29" s="592"/>
      <c r="X29" s="593"/>
      <c r="Y29" s="594"/>
      <c r="Z29" s="493" t="s">
        <v>176</v>
      </c>
      <c r="AA29" s="473"/>
      <c r="AB29" s="473"/>
      <c r="AC29" s="473"/>
      <c r="AD29" s="473"/>
      <c r="AE29" s="473"/>
      <c r="AF29" s="473"/>
      <c r="AG29" s="474"/>
      <c r="AH29" s="494">
        <v>93</v>
      </c>
      <c r="AI29" s="495"/>
      <c r="AJ29" s="495"/>
      <c r="AK29" s="495"/>
      <c r="AL29" s="537"/>
      <c r="AM29" s="494">
        <v>266259</v>
      </c>
      <c r="AN29" s="495"/>
      <c r="AO29" s="495"/>
      <c r="AP29" s="495"/>
      <c r="AQ29" s="495"/>
      <c r="AR29" s="537"/>
      <c r="AS29" s="494">
        <v>2863</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1376639</v>
      </c>
      <c r="BO29" s="444"/>
      <c r="BP29" s="444"/>
      <c r="BQ29" s="444"/>
      <c r="BR29" s="444"/>
      <c r="BS29" s="444"/>
      <c r="BT29" s="444"/>
      <c r="BU29" s="445"/>
      <c r="BV29" s="443">
        <v>912154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95.6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4011925</v>
      </c>
      <c r="BO30" s="563"/>
      <c r="BP30" s="563"/>
      <c r="BQ30" s="563"/>
      <c r="BR30" s="563"/>
      <c r="BS30" s="563"/>
      <c r="BT30" s="563"/>
      <c r="BU30" s="564"/>
      <c r="BV30" s="562">
        <v>3961451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国民健康保険病院事業会計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岩手県市町村総合事務組合（一般会計）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（社）葛巻町畜産開発公社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81"/>
      <c r="AM35" s="633">
        <f t="shared" ref="AM35:AM43" si="0">IF(AO35="","",AM34+1)</f>
        <v>5</v>
      </c>
      <c r="AN35" s="633"/>
      <c r="AO35" s="634" t="str">
        <f>IF('各会計、関係団体の財政状況及び健全化判断比率'!B31="","",'各会計、関係団体の財政状況及び健全化判断比率'!B31)</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岩手県市町村総合事務組合（特別会計）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(株)岩手くずまきワイン</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盛岡北部行政事務組合（一般会計）</v>
      </c>
      <c r="BZ36" s="634"/>
      <c r="CA36" s="634"/>
      <c r="CB36" s="634"/>
      <c r="CC36" s="634"/>
      <c r="CD36" s="634"/>
      <c r="CE36" s="634"/>
      <c r="CF36" s="634"/>
      <c r="CG36" s="634"/>
      <c r="CH36" s="634"/>
      <c r="CI36" s="634"/>
      <c r="CJ36" s="634"/>
      <c r="CK36" s="634"/>
      <c r="CL36" s="634"/>
      <c r="CM36" s="634"/>
      <c r="CN36" s="181"/>
      <c r="CO36" s="633">
        <f t="shared" si="3"/>
        <v>16</v>
      </c>
      <c r="CP36" s="633"/>
      <c r="CQ36" s="634" t="str">
        <f>IF('各会計、関係団体の財政状況及び健全化判断比率'!BS9="","",'各会計、関係団体の財政状況及び健全化判断比率'!BS9)</f>
        <v>葛巻町森林組合</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盛岡北部行政事務組合（介護保険事業）</v>
      </c>
      <c r="BZ37" s="634"/>
      <c r="CA37" s="634"/>
      <c r="CB37" s="634"/>
      <c r="CC37" s="634"/>
      <c r="CD37" s="634"/>
      <c r="CE37" s="634"/>
      <c r="CF37" s="634"/>
      <c r="CG37" s="634"/>
      <c r="CH37" s="634"/>
      <c r="CI37" s="634"/>
      <c r="CJ37" s="634"/>
      <c r="CK37" s="634"/>
      <c r="CL37" s="634"/>
      <c r="CM37" s="634"/>
      <c r="CN37" s="181"/>
      <c r="CO37" s="633">
        <f t="shared" si="3"/>
        <v>17</v>
      </c>
      <c r="CP37" s="633"/>
      <c r="CQ37" s="634" t="str">
        <f>IF('各会計、関係団体の財政状況及び健全化判断比率'!BS10="","",'各会計、関係団体の財政状況及び健全化判断比率'!BS10)</f>
        <v>(株)グリーンテージくずまき</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盛岡地区広域消防組合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岩手県後期高齢者医療広域連合（一般会計）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岩手県後期高齢者医療広域連合（特別会計）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PLfk8yFMMGY3XISsCSFCuqtPQ4QTW3PXng/dm5Ys1mzTAykz55CZRPqAM3cn5JhSImLBzGDQmMhjWnl9byRwVg==" saltValue="/J8LsHOKbxRsRNO5ocnD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534</v>
      </c>
      <c r="D34" s="1187"/>
      <c r="E34" s="1188"/>
      <c r="F34" s="32">
        <v>18.87</v>
      </c>
      <c r="G34" s="33">
        <v>18.62</v>
      </c>
      <c r="H34" s="33">
        <v>18.149999999999999</v>
      </c>
      <c r="I34" s="33">
        <v>19.100000000000001</v>
      </c>
      <c r="J34" s="34">
        <v>18.53</v>
      </c>
      <c r="K34" s="22"/>
      <c r="L34" s="22"/>
      <c r="M34" s="22"/>
      <c r="N34" s="22"/>
      <c r="O34" s="22"/>
      <c r="P34" s="22"/>
    </row>
    <row r="35" spans="1:16" ht="39" customHeight="1" x14ac:dyDescent="0.2">
      <c r="A35" s="22"/>
      <c r="B35" s="35"/>
      <c r="C35" s="1181" t="s">
        <v>535</v>
      </c>
      <c r="D35" s="1182"/>
      <c r="E35" s="1183"/>
      <c r="F35" s="36">
        <v>13.58</v>
      </c>
      <c r="G35" s="37">
        <v>14.51</v>
      </c>
      <c r="H35" s="37">
        <v>6.47</v>
      </c>
      <c r="I35" s="37">
        <v>13.29</v>
      </c>
      <c r="J35" s="38">
        <v>3.53</v>
      </c>
      <c r="K35" s="22"/>
      <c r="L35" s="22"/>
      <c r="M35" s="22"/>
      <c r="N35" s="22"/>
      <c r="O35" s="22"/>
      <c r="P35" s="22"/>
    </row>
    <row r="36" spans="1:16" ht="39" customHeight="1" x14ac:dyDescent="0.2">
      <c r="A36" s="22"/>
      <c r="B36" s="35"/>
      <c r="C36" s="1181" t="s">
        <v>536</v>
      </c>
      <c r="D36" s="1182"/>
      <c r="E36" s="1183"/>
      <c r="F36" s="36">
        <v>5.43</v>
      </c>
      <c r="G36" s="37">
        <v>4.87</v>
      </c>
      <c r="H36" s="37">
        <v>3.94</v>
      </c>
      <c r="I36" s="37">
        <v>3.46</v>
      </c>
      <c r="J36" s="38">
        <v>2.82</v>
      </c>
      <c r="K36" s="22"/>
      <c r="L36" s="22"/>
      <c r="M36" s="22"/>
      <c r="N36" s="22"/>
      <c r="O36" s="22"/>
      <c r="P36" s="22"/>
    </row>
    <row r="37" spans="1:16" ht="39" customHeight="1" x14ac:dyDescent="0.2">
      <c r="A37" s="22"/>
      <c r="B37" s="35"/>
      <c r="C37" s="1181" t="s">
        <v>537</v>
      </c>
      <c r="D37" s="1182"/>
      <c r="E37" s="1183"/>
      <c r="F37" s="36">
        <v>0.16</v>
      </c>
      <c r="G37" s="37">
        <v>0.16</v>
      </c>
      <c r="H37" s="37">
        <v>0.12</v>
      </c>
      <c r="I37" s="37">
        <v>0.1</v>
      </c>
      <c r="J37" s="38">
        <v>0.3</v>
      </c>
      <c r="K37" s="22"/>
      <c r="L37" s="22"/>
      <c r="M37" s="22"/>
      <c r="N37" s="22"/>
      <c r="O37" s="22"/>
      <c r="P37" s="22"/>
    </row>
    <row r="38" spans="1:16" ht="39" customHeight="1" x14ac:dyDescent="0.2">
      <c r="A38" s="22"/>
      <c r="B38" s="35"/>
      <c r="C38" s="1181" t="s">
        <v>538</v>
      </c>
      <c r="D38" s="1182"/>
      <c r="E38" s="1183"/>
      <c r="F38" s="36">
        <v>0.96</v>
      </c>
      <c r="G38" s="37">
        <v>1.05</v>
      </c>
      <c r="H38" s="37">
        <v>0.3</v>
      </c>
      <c r="I38" s="37">
        <v>0.25</v>
      </c>
      <c r="J38" s="38">
        <v>0.21</v>
      </c>
      <c r="K38" s="22"/>
      <c r="L38" s="22"/>
      <c r="M38" s="22"/>
      <c r="N38" s="22"/>
      <c r="O38" s="22"/>
      <c r="P38" s="22"/>
    </row>
    <row r="39" spans="1:16" ht="39" customHeight="1" x14ac:dyDescent="0.2">
      <c r="A39" s="22"/>
      <c r="B39" s="35"/>
      <c r="C39" s="1181" t="s">
        <v>539</v>
      </c>
      <c r="D39" s="1182"/>
      <c r="E39" s="1183"/>
      <c r="F39" s="36">
        <v>0.1</v>
      </c>
      <c r="G39" s="37">
        <v>0.09</v>
      </c>
      <c r="H39" s="37">
        <v>0.09</v>
      </c>
      <c r="I39" s="37">
        <v>0.09</v>
      </c>
      <c r="J39" s="38">
        <v>0.09</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540</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541</v>
      </c>
      <c r="D43" s="1185"/>
      <c r="E43" s="1186"/>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yPIUkbzHdQbitXF/f8NlVLxHzjAofNGUr++6sJaFk922JxZ2nQe9LTgUca95t5bLK7r2rx9HrN9Bnf+cT5ciMA==" saltValue="QLjuQSZI/rssjqBhfqGi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593</v>
      </c>
      <c r="L45" s="60">
        <v>643</v>
      </c>
      <c r="M45" s="60">
        <v>717</v>
      </c>
      <c r="N45" s="60">
        <v>710</v>
      </c>
      <c r="O45" s="61">
        <v>740</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211</v>
      </c>
      <c r="L48" s="64">
        <v>218</v>
      </c>
      <c r="M48" s="64">
        <v>224</v>
      </c>
      <c r="N48" s="64">
        <v>267</v>
      </c>
      <c r="O48" s="65">
        <v>251</v>
      </c>
      <c r="P48" s="48"/>
      <c r="Q48" s="48"/>
      <c r="R48" s="48"/>
      <c r="S48" s="48"/>
      <c r="T48" s="48"/>
      <c r="U48" s="48"/>
    </row>
    <row r="49" spans="1:21" ht="30.75" customHeight="1" x14ac:dyDescent="0.2">
      <c r="A49" s="48"/>
      <c r="B49" s="1191"/>
      <c r="C49" s="1192"/>
      <c r="D49" s="62"/>
      <c r="E49" s="1197" t="s">
        <v>14</v>
      </c>
      <c r="F49" s="1197"/>
      <c r="G49" s="1197"/>
      <c r="H49" s="1197"/>
      <c r="I49" s="1197"/>
      <c r="J49" s="1198"/>
      <c r="K49" s="63">
        <v>61</v>
      </c>
      <c r="L49" s="64">
        <v>60</v>
      </c>
      <c r="M49" s="64">
        <v>61</v>
      </c>
      <c r="N49" s="64">
        <v>60</v>
      </c>
      <c r="O49" s="65">
        <v>60</v>
      </c>
      <c r="P49" s="48"/>
      <c r="Q49" s="48"/>
      <c r="R49" s="48"/>
      <c r="S49" s="48"/>
      <c r="T49" s="48"/>
      <c r="U49" s="48"/>
    </row>
    <row r="50" spans="1:21" ht="30.75" customHeight="1" x14ac:dyDescent="0.2">
      <c r="A50" s="48"/>
      <c r="B50" s="1191"/>
      <c r="C50" s="1192"/>
      <c r="D50" s="62"/>
      <c r="E50" s="1197" t="s">
        <v>15</v>
      </c>
      <c r="F50" s="1197"/>
      <c r="G50" s="1197"/>
      <c r="H50" s="1197"/>
      <c r="I50" s="1197"/>
      <c r="J50" s="1198"/>
      <c r="K50" s="63">
        <v>8</v>
      </c>
      <c r="L50" s="64">
        <v>7</v>
      </c>
      <c r="M50" s="64">
        <v>7</v>
      </c>
      <c r="N50" s="64">
        <v>7</v>
      </c>
      <c r="O50" s="65">
        <v>5</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v>0</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601</v>
      </c>
      <c r="L52" s="64">
        <v>649</v>
      </c>
      <c r="M52" s="64">
        <v>725</v>
      </c>
      <c r="N52" s="64">
        <v>775</v>
      </c>
      <c r="O52" s="65">
        <v>819</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272</v>
      </c>
      <c r="L53" s="69">
        <v>279</v>
      </c>
      <c r="M53" s="69">
        <v>284</v>
      </c>
      <c r="N53" s="69">
        <v>269</v>
      </c>
      <c r="O53" s="70">
        <v>237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CM/UqhHB1jmfxC0476ZJX3RFo5jRZBOI5mDinm4KC4Hx1mQw8lE+9Sje3FNMh/nJe2p3dRpbY/Rp3N7+aC2JIg==" saltValue="bP6vySqJxL7b/kGpV9wl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7668</v>
      </c>
      <c r="J41" s="356">
        <v>8652</v>
      </c>
      <c r="K41" s="356">
        <v>9459</v>
      </c>
      <c r="L41" s="356">
        <v>11025</v>
      </c>
      <c r="M41" s="357">
        <v>11495</v>
      </c>
    </row>
    <row r="42" spans="2:13" ht="27.75" customHeight="1" x14ac:dyDescent="0.2">
      <c r="B42" s="1222"/>
      <c r="C42" s="1223"/>
      <c r="D42" s="106"/>
      <c r="E42" s="1228" t="s">
        <v>32</v>
      </c>
      <c r="F42" s="1228"/>
      <c r="G42" s="1228"/>
      <c r="H42" s="1229"/>
      <c r="I42" s="358">
        <v>24</v>
      </c>
      <c r="J42" s="359">
        <v>19</v>
      </c>
      <c r="K42" s="359">
        <v>15</v>
      </c>
      <c r="L42" s="359">
        <v>10</v>
      </c>
      <c r="M42" s="360">
        <v>8</v>
      </c>
    </row>
    <row r="43" spans="2:13" ht="27.75" customHeight="1" x14ac:dyDescent="0.2">
      <c r="B43" s="1222"/>
      <c r="C43" s="1223"/>
      <c r="D43" s="106"/>
      <c r="E43" s="1228" t="s">
        <v>33</v>
      </c>
      <c r="F43" s="1228"/>
      <c r="G43" s="1228"/>
      <c r="H43" s="1229"/>
      <c r="I43" s="358">
        <v>4228</v>
      </c>
      <c r="J43" s="359">
        <v>3890</v>
      </c>
      <c r="K43" s="359">
        <v>3402</v>
      </c>
      <c r="L43" s="359">
        <v>3212</v>
      </c>
      <c r="M43" s="360">
        <v>3025</v>
      </c>
    </row>
    <row r="44" spans="2:13" ht="27.75" customHeight="1" x14ac:dyDescent="0.2">
      <c r="B44" s="1222"/>
      <c r="C44" s="1223"/>
      <c r="D44" s="106"/>
      <c r="E44" s="1228" t="s">
        <v>34</v>
      </c>
      <c r="F44" s="1228"/>
      <c r="G44" s="1228"/>
      <c r="H44" s="1229"/>
      <c r="I44" s="358">
        <v>351</v>
      </c>
      <c r="J44" s="359">
        <v>293</v>
      </c>
      <c r="K44" s="359">
        <v>234</v>
      </c>
      <c r="L44" s="359">
        <v>175</v>
      </c>
      <c r="M44" s="360">
        <v>118</v>
      </c>
    </row>
    <row r="45" spans="2:13" ht="27.75" customHeight="1" x14ac:dyDescent="0.2">
      <c r="B45" s="1222"/>
      <c r="C45" s="1223"/>
      <c r="D45" s="106"/>
      <c r="E45" s="1228" t="s">
        <v>35</v>
      </c>
      <c r="F45" s="1228"/>
      <c r="G45" s="1228"/>
      <c r="H45" s="1229"/>
      <c r="I45" s="358">
        <v>563</v>
      </c>
      <c r="J45" s="359">
        <v>612</v>
      </c>
      <c r="K45" s="359">
        <v>607</v>
      </c>
      <c r="L45" s="359">
        <v>618</v>
      </c>
      <c r="M45" s="360">
        <v>640</v>
      </c>
    </row>
    <row r="46" spans="2:13" ht="27.75" customHeight="1" x14ac:dyDescent="0.2">
      <c r="B46" s="1222"/>
      <c r="C46" s="1223"/>
      <c r="D46" s="107"/>
      <c r="E46" s="1228" t="s">
        <v>36</v>
      </c>
      <c r="F46" s="1228"/>
      <c r="G46" s="1228"/>
      <c r="H46" s="1229"/>
      <c r="I46" s="358">
        <v>34</v>
      </c>
      <c r="J46" s="359">
        <v>41</v>
      </c>
      <c r="K46" s="359">
        <v>28</v>
      </c>
      <c r="L46" s="359">
        <v>27</v>
      </c>
      <c r="M46" s="360">
        <v>24</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5678</v>
      </c>
      <c r="J50" s="359">
        <v>5798</v>
      </c>
      <c r="K50" s="359">
        <v>6400</v>
      </c>
      <c r="L50" s="359">
        <v>5620</v>
      </c>
      <c r="M50" s="360">
        <v>6239</v>
      </c>
    </row>
    <row r="51" spans="2:13" ht="27.75" customHeight="1" x14ac:dyDescent="0.2">
      <c r="B51" s="1222"/>
      <c r="C51" s="1223"/>
      <c r="D51" s="106"/>
      <c r="E51" s="1228" t="s">
        <v>42</v>
      </c>
      <c r="F51" s="1228"/>
      <c r="G51" s="1228"/>
      <c r="H51" s="1229"/>
      <c r="I51" s="358" t="s">
        <v>489</v>
      </c>
      <c r="J51" s="359" t="s">
        <v>489</v>
      </c>
      <c r="K51" s="359" t="s">
        <v>489</v>
      </c>
      <c r="L51" s="359" t="s">
        <v>489</v>
      </c>
      <c r="M51" s="360" t="s">
        <v>489</v>
      </c>
    </row>
    <row r="52" spans="2:13" ht="27.75" customHeight="1" x14ac:dyDescent="0.2">
      <c r="B52" s="1224"/>
      <c r="C52" s="1225"/>
      <c r="D52" s="106"/>
      <c r="E52" s="1228" t="s">
        <v>43</v>
      </c>
      <c r="F52" s="1228"/>
      <c r="G52" s="1228"/>
      <c r="H52" s="1229"/>
      <c r="I52" s="358">
        <v>7344</v>
      </c>
      <c r="J52" s="359">
        <v>7523</v>
      </c>
      <c r="K52" s="359">
        <v>7970</v>
      </c>
      <c r="L52" s="359">
        <v>9000</v>
      </c>
      <c r="M52" s="360">
        <v>9145</v>
      </c>
    </row>
    <row r="53" spans="2:13" ht="27.75" customHeight="1" thickBot="1" x14ac:dyDescent="0.25">
      <c r="B53" s="1235" t="s">
        <v>19</v>
      </c>
      <c r="C53" s="1236"/>
      <c r="D53" s="110"/>
      <c r="E53" s="1237" t="s">
        <v>44</v>
      </c>
      <c r="F53" s="1237"/>
      <c r="G53" s="1237"/>
      <c r="H53" s="1238"/>
      <c r="I53" s="361">
        <v>-154</v>
      </c>
      <c r="J53" s="362">
        <v>186</v>
      </c>
      <c r="K53" s="362">
        <v>-625</v>
      </c>
      <c r="L53" s="362">
        <v>447</v>
      </c>
      <c r="M53" s="363">
        <v>-75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pWENJjFgtLh4mab8LZqcX9errRSgnHsHmQVgZYYYh3AueDSTdl3c8CSqOEXB304kjsAyXbWXFFEDHEDAj3fZHg==" saltValue="pY/ugnHKbQz/Qosu+aEo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47" t="s">
        <v>46</v>
      </c>
      <c r="D55" s="1247"/>
      <c r="E55" s="1248"/>
      <c r="F55" s="122">
        <v>819</v>
      </c>
      <c r="G55" s="122">
        <v>789</v>
      </c>
      <c r="H55" s="123">
        <v>939</v>
      </c>
    </row>
    <row r="56" spans="2:8" ht="52.5" customHeight="1" x14ac:dyDescent="0.2">
      <c r="B56" s="124"/>
      <c r="C56" s="1249" t="s">
        <v>47</v>
      </c>
      <c r="D56" s="1249"/>
      <c r="E56" s="1250"/>
      <c r="F56" s="125">
        <v>910</v>
      </c>
      <c r="G56" s="125">
        <v>912</v>
      </c>
      <c r="H56" s="126">
        <v>1377</v>
      </c>
    </row>
    <row r="57" spans="2:8" ht="53.25" customHeight="1" x14ac:dyDescent="0.2">
      <c r="B57" s="124"/>
      <c r="C57" s="1251" t="s">
        <v>48</v>
      </c>
      <c r="D57" s="1251"/>
      <c r="E57" s="1252"/>
      <c r="F57" s="127">
        <v>4667</v>
      </c>
      <c r="G57" s="127">
        <v>3961</v>
      </c>
      <c r="H57" s="128">
        <v>4012</v>
      </c>
    </row>
    <row r="58" spans="2:8" ht="45.75" customHeight="1" x14ac:dyDescent="0.2">
      <c r="B58" s="129"/>
      <c r="C58" s="1239" t="s">
        <v>559</v>
      </c>
      <c r="D58" s="1240"/>
      <c r="E58" s="1241"/>
      <c r="F58" s="130">
        <v>3376</v>
      </c>
      <c r="G58" s="130">
        <v>2700</v>
      </c>
      <c r="H58" s="131">
        <v>2699</v>
      </c>
    </row>
    <row r="59" spans="2:8" ht="45.75" customHeight="1" x14ac:dyDescent="0.2">
      <c r="B59" s="129"/>
      <c r="C59" s="1239" t="s">
        <v>560</v>
      </c>
      <c r="D59" s="1240"/>
      <c r="E59" s="1241"/>
      <c r="F59" s="130">
        <v>972</v>
      </c>
      <c r="G59" s="130">
        <v>907</v>
      </c>
      <c r="H59" s="131">
        <v>939</v>
      </c>
    </row>
    <row r="60" spans="2:8" ht="45.75" customHeight="1" x14ac:dyDescent="0.2">
      <c r="B60" s="129"/>
      <c r="C60" s="1239" t="s">
        <v>561</v>
      </c>
      <c r="D60" s="1240"/>
      <c r="E60" s="1241"/>
      <c r="F60" s="130">
        <v>183</v>
      </c>
      <c r="G60" s="130">
        <v>183</v>
      </c>
      <c r="H60" s="131">
        <v>183</v>
      </c>
    </row>
    <row r="61" spans="2:8" ht="45.75" customHeight="1" x14ac:dyDescent="0.2">
      <c r="B61" s="129"/>
      <c r="C61" s="1239" t="s">
        <v>562</v>
      </c>
      <c r="D61" s="1240"/>
      <c r="E61" s="1241"/>
      <c r="F61" s="130">
        <v>71</v>
      </c>
      <c r="G61" s="130">
        <v>104</v>
      </c>
      <c r="H61" s="131">
        <v>118</v>
      </c>
    </row>
    <row r="62" spans="2:8" ht="45.75" customHeight="1" thickBot="1" x14ac:dyDescent="0.25">
      <c r="B62" s="132"/>
      <c r="C62" s="1242" t="s">
        <v>563</v>
      </c>
      <c r="D62" s="1243"/>
      <c r="E62" s="1244"/>
      <c r="F62" s="133">
        <v>40</v>
      </c>
      <c r="G62" s="133">
        <v>44</v>
      </c>
      <c r="H62" s="134">
        <v>51</v>
      </c>
    </row>
    <row r="63" spans="2:8" ht="52.5" customHeight="1" thickBot="1" x14ac:dyDescent="0.25">
      <c r="B63" s="135"/>
      <c r="C63" s="1245" t="s">
        <v>49</v>
      </c>
      <c r="D63" s="1245"/>
      <c r="E63" s="1246"/>
      <c r="F63" s="136">
        <v>6396</v>
      </c>
      <c r="G63" s="136">
        <v>5662</v>
      </c>
      <c r="H63" s="137">
        <v>6327</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5H3dhoxrSMH8vn4fGBOtzVmBIT3pRh1XrXDjz7KUolxeRieKFNmE0XcbhSJr8/09v83dwdK6pbyL0O9U9/vLmg==" saltValue="QdE43oj/TQZW590I5E8s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F6343-D856-4C74-B19D-2ABBDECA6808}">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568</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569</v>
      </c>
      <c r="AO51" s="1256"/>
      <c r="AP51" s="1256"/>
      <c r="AQ51" s="1256"/>
      <c r="AR51" s="1256"/>
      <c r="AS51" s="1256"/>
      <c r="AT51" s="1256"/>
      <c r="AU51" s="1256"/>
      <c r="AV51" s="1256"/>
      <c r="AW51" s="1256"/>
      <c r="AX51" s="1256"/>
      <c r="AY51" s="1256"/>
      <c r="AZ51" s="1256"/>
      <c r="BA51" s="1256"/>
      <c r="BB51" s="1256" t="s">
        <v>570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v>5.5</v>
      </c>
      <c r="BY51" s="1253"/>
      <c r="BZ51" s="1253"/>
      <c r="CA51" s="1253"/>
      <c r="CB51" s="1253"/>
      <c r="CC51" s="1253"/>
      <c r="CD51" s="1253"/>
      <c r="CE51" s="1253"/>
      <c r="CF51" s="1253"/>
      <c r="CG51" s="1253"/>
      <c r="CH51" s="1253"/>
      <c r="CI51" s="1253"/>
      <c r="CJ51" s="1253"/>
      <c r="CK51" s="1253"/>
      <c r="CL51" s="1253"/>
      <c r="CM51" s="1253"/>
      <c r="CN51" s="1253">
        <v>12.8</v>
      </c>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66.8</v>
      </c>
      <c r="BQ53" s="1253"/>
      <c r="BR53" s="1253"/>
      <c r="BS53" s="1253"/>
      <c r="BT53" s="1253"/>
      <c r="BU53" s="1253"/>
      <c r="BV53" s="1253"/>
      <c r="BW53" s="1253"/>
      <c r="BX53" s="1253">
        <v>68.900000000000006</v>
      </c>
      <c r="BY53" s="1253"/>
      <c r="BZ53" s="1253"/>
      <c r="CA53" s="1253"/>
      <c r="CB53" s="1253"/>
      <c r="CC53" s="1253"/>
      <c r="CD53" s="1253"/>
      <c r="CE53" s="1253"/>
      <c r="CF53" s="1253">
        <v>70</v>
      </c>
      <c r="CG53" s="1253"/>
      <c r="CH53" s="1253"/>
      <c r="CI53" s="1253"/>
      <c r="CJ53" s="1253"/>
      <c r="CK53" s="1253"/>
      <c r="CL53" s="1253"/>
      <c r="CM53" s="1253"/>
      <c r="CN53" s="1253">
        <v>63.3</v>
      </c>
      <c r="CO53" s="1253"/>
      <c r="CP53" s="1253"/>
      <c r="CQ53" s="1253"/>
      <c r="CR53" s="1253"/>
      <c r="CS53" s="1253"/>
      <c r="CT53" s="1253"/>
      <c r="CU53" s="1253"/>
      <c r="CV53" s="1253">
        <v>64.7</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572</v>
      </c>
      <c r="AO55" s="1258"/>
      <c r="AP55" s="1258"/>
      <c r="AQ55" s="1258"/>
      <c r="AR55" s="1258"/>
      <c r="AS55" s="1258"/>
      <c r="AT55" s="1258"/>
      <c r="AU55" s="1258"/>
      <c r="AV55" s="1258"/>
      <c r="AW55" s="1258"/>
      <c r="AX55" s="1258"/>
      <c r="AY55" s="1258"/>
      <c r="AZ55" s="1258"/>
      <c r="BA55" s="1258"/>
      <c r="BB55" s="1256" t="s">
        <v>570</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571</v>
      </c>
      <c r="BC57" s="1256"/>
      <c r="BD57" s="1256"/>
      <c r="BE57" s="1256"/>
      <c r="BF57" s="1256"/>
      <c r="BG57" s="1256"/>
      <c r="BH57" s="1256"/>
      <c r="BI57" s="1256"/>
      <c r="BJ57" s="1256"/>
      <c r="BK57" s="1256"/>
      <c r="BL57" s="1256"/>
      <c r="BM57" s="1256"/>
      <c r="BN57" s="1256"/>
      <c r="BO57" s="1256"/>
      <c r="BP57" s="1253">
        <v>61.6</v>
      </c>
      <c r="BQ57" s="1253"/>
      <c r="BR57" s="1253"/>
      <c r="BS57" s="1253"/>
      <c r="BT57" s="1253"/>
      <c r="BU57" s="1253"/>
      <c r="BV57" s="1253"/>
      <c r="BW57" s="1253"/>
      <c r="BX57" s="1253">
        <v>64.400000000000006</v>
      </c>
      <c r="BY57" s="1253"/>
      <c r="BZ57" s="1253"/>
      <c r="CA57" s="1253"/>
      <c r="CB57" s="1253"/>
      <c r="CC57" s="1253"/>
      <c r="CD57" s="1253"/>
      <c r="CE57" s="1253"/>
      <c r="CF57" s="1253">
        <v>65.3</v>
      </c>
      <c r="CG57" s="1253"/>
      <c r="CH57" s="1253"/>
      <c r="CI57" s="1253"/>
      <c r="CJ57" s="1253"/>
      <c r="CK57" s="1253"/>
      <c r="CL57" s="1253"/>
      <c r="CM57" s="1253"/>
      <c r="CN57" s="1253">
        <v>66.7</v>
      </c>
      <c r="CO57" s="1253"/>
      <c r="CP57" s="1253"/>
      <c r="CQ57" s="1253"/>
      <c r="CR57" s="1253"/>
      <c r="CS57" s="1253"/>
      <c r="CT57" s="1253"/>
      <c r="CU57" s="1253"/>
      <c r="CV57" s="1253">
        <v>67.2</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573</v>
      </c>
    </row>
    <row r="64" spans="1:109" ht="13.2"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574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568</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569</v>
      </c>
      <c r="AO73" s="1256"/>
      <c r="AP73" s="1256"/>
      <c r="AQ73" s="1256"/>
      <c r="AR73" s="1256"/>
      <c r="AS73" s="1256"/>
      <c r="AT73" s="1256"/>
      <c r="AU73" s="1256"/>
      <c r="AV73" s="1256"/>
      <c r="AW73" s="1256"/>
      <c r="AX73" s="1256"/>
      <c r="AY73" s="1256"/>
      <c r="AZ73" s="1256"/>
      <c r="BA73" s="1256"/>
      <c r="BB73" s="1256" t="s">
        <v>570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v>5.5</v>
      </c>
      <c r="BY73" s="1253"/>
      <c r="BZ73" s="1253"/>
      <c r="CA73" s="1253"/>
      <c r="CB73" s="1253"/>
      <c r="CC73" s="1253"/>
      <c r="CD73" s="1253"/>
      <c r="CE73" s="1253"/>
      <c r="CF73" s="1253"/>
      <c r="CG73" s="1253"/>
      <c r="CH73" s="1253"/>
      <c r="CI73" s="1253"/>
      <c r="CJ73" s="1253"/>
      <c r="CK73" s="1253"/>
      <c r="CL73" s="1253"/>
      <c r="CM73" s="1253"/>
      <c r="CN73" s="1253">
        <v>12.8</v>
      </c>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575</v>
      </c>
      <c r="BC75" s="1256"/>
      <c r="BD75" s="1256"/>
      <c r="BE75" s="1256"/>
      <c r="BF75" s="1256"/>
      <c r="BG75" s="1256"/>
      <c r="BH75" s="1256"/>
      <c r="BI75" s="1256"/>
      <c r="BJ75" s="1256"/>
      <c r="BK75" s="1256"/>
      <c r="BL75" s="1256"/>
      <c r="BM75" s="1256"/>
      <c r="BN75" s="1256"/>
      <c r="BO75" s="1256"/>
      <c r="BP75" s="1253">
        <v>7.6</v>
      </c>
      <c r="BQ75" s="1253"/>
      <c r="BR75" s="1253"/>
      <c r="BS75" s="1253"/>
      <c r="BT75" s="1253"/>
      <c r="BU75" s="1253"/>
      <c r="BV75" s="1253"/>
      <c r="BW75" s="1253"/>
      <c r="BX75" s="1253">
        <v>8.4</v>
      </c>
      <c r="BY75" s="1253"/>
      <c r="BZ75" s="1253"/>
      <c r="CA75" s="1253"/>
      <c r="CB75" s="1253"/>
      <c r="CC75" s="1253"/>
      <c r="CD75" s="1253"/>
      <c r="CE75" s="1253"/>
      <c r="CF75" s="1253">
        <v>8.3000000000000007</v>
      </c>
      <c r="CG75" s="1253"/>
      <c r="CH75" s="1253"/>
      <c r="CI75" s="1253"/>
      <c r="CJ75" s="1253"/>
      <c r="CK75" s="1253"/>
      <c r="CL75" s="1253"/>
      <c r="CM75" s="1253"/>
      <c r="CN75" s="1253">
        <v>7.9</v>
      </c>
      <c r="CO75" s="1253"/>
      <c r="CP75" s="1253"/>
      <c r="CQ75" s="1253"/>
      <c r="CR75" s="1253"/>
      <c r="CS75" s="1253"/>
      <c r="CT75" s="1253"/>
      <c r="CU75" s="1253"/>
      <c r="CV75" s="1253">
        <v>7.4</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572</v>
      </c>
      <c r="AO77" s="1258"/>
      <c r="AP77" s="1258"/>
      <c r="AQ77" s="1258"/>
      <c r="AR77" s="1258"/>
      <c r="AS77" s="1258"/>
      <c r="AT77" s="1258"/>
      <c r="AU77" s="1258"/>
      <c r="AV77" s="1258"/>
      <c r="AW77" s="1258"/>
      <c r="AX77" s="1258"/>
      <c r="AY77" s="1258"/>
      <c r="AZ77" s="1258"/>
      <c r="BA77" s="1258"/>
      <c r="BB77" s="1256" t="s">
        <v>570</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575</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8.9</v>
      </c>
      <c r="BY79" s="1253"/>
      <c r="BZ79" s="1253"/>
      <c r="CA79" s="1253"/>
      <c r="CB79" s="1253"/>
      <c r="CC79" s="1253"/>
      <c r="CD79" s="1253"/>
      <c r="CE79" s="1253"/>
      <c r="CF79" s="1253">
        <v>8.9</v>
      </c>
      <c r="CG79" s="1253"/>
      <c r="CH79" s="1253"/>
      <c r="CI79" s="1253"/>
      <c r="CJ79" s="1253"/>
      <c r="CK79" s="1253"/>
      <c r="CL79" s="1253"/>
      <c r="CM79" s="1253"/>
      <c r="CN79" s="1253">
        <v>9.1</v>
      </c>
      <c r="CO79" s="1253"/>
      <c r="CP79" s="1253"/>
      <c r="CQ79" s="1253"/>
      <c r="CR79" s="1253"/>
      <c r="CS79" s="1253"/>
      <c r="CT79" s="1253"/>
      <c r="CU79" s="1253"/>
      <c r="CV79" s="1253">
        <v>9.3000000000000007</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wg4k8Vo11rsBnSJycHsQFv5vAG6Vi7xO+YNnkhw5o5zYTI4nU9ZMxoYo4S4awQo8BA360YMARADmhG91CbemIA==" saltValue="BmvNSdxdH2AM+uJUqlIU7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B0079-E85E-47B9-9757-0A1966CAFF9B}">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hBh0GQ8tC03ongB0StGEYoEoIyhgLGUUIrTomvF0j+xD72lBTIpMefuL6lTqR/cJpaifZ1aVOrUohAh7xjmNw==" saltValue="2hO3TjOemSOSmF98w5/Ip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3A1D3-E1E4-489E-9D6D-0E4AB2B03281}">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XxKfGBsy4jKJkwfZLpoGU7toEOX7MpQusmlPpRy5PYB42o2Y4zcBCA2tLvyZtxeLbfbw+qQR0M7c1xkSucffpg==" saltValue="DanzlBYmRODMuTgD8lTi5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172009</v>
      </c>
      <c r="E3" s="156"/>
      <c r="F3" s="157">
        <v>190274</v>
      </c>
      <c r="G3" s="158"/>
      <c r="H3" s="159"/>
    </row>
    <row r="4" spans="1:8" x14ac:dyDescent="0.2">
      <c r="A4" s="160"/>
      <c r="B4" s="161"/>
      <c r="C4" s="162"/>
      <c r="D4" s="163">
        <v>100869</v>
      </c>
      <c r="E4" s="164"/>
      <c r="F4" s="165">
        <v>88584</v>
      </c>
      <c r="G4" s="166"/>
      <c r="H4" s="167"/>
    </row>
    <row r="5" spans="1:8" x14ac:dyDescent="0.2">
      <c r="A5" s="148" t="s">
        <v>521</v>
      </c>
      <c r="B5" s="153"/>
      <c r="C5" s="154"/>
      <c r="D5" s="155">
        <v>433915</v>
      </c>
      <c r="E5" s="156"/>
      <c r="F5" s="157">
        <v>200194</v>
      </c>
      <c r="G5" s="158"/>
      <c r="H5" s="159"/>
    </row>
    <row r="6" spans="1:8" x14ac:dyDescent="0.2">
      <c r="A6" s="160"/>
      <c r="B6" s="161"/>
      <c r="C6" s="162"/>
      <c r="D6" s="163">
        <v>301950</v>
      </c>
      <c r="E6" s="164"/>
      <c r="F6" s="165">
        <v>106422</v>
      </c>
      <c r="G6" s="166"/>
      <c r="H6" s="167"/>
    </row>
    <row r="7" spans="1:8" x14ac:dyDescent="0.2">
      <c r="A7" s="148" t="s">
        <v>522</v>
      </c>
      <c r="B7" s="153"/>
      <c r="C7" s="154"/>
      <c r="D7" s="155">
        <v>392167</v>
      </c>
      <c r="E7" s="156"/>
      <c r="F7" s="157">
        <v>196914</v>
      </c>
      <c r="G7" s="158"/>
      <c r="H7" s="159"/>
    </row>
    <row r="8" spans="1:8" x14ac:dyDescent="0.2">
      <c r="A8" s="160"/>
      <c r="B8" s="161"/>
      <c r="C8" s="162"/>
      <c r="D8" s="163">
        <v>279977</v>
      </c>
      <c r="E8" s="164"/>
      <c r="F8" s="165">
        <v>98966</v>
      </c>
      <c r="G8" s="166"/>
      <c r="H8" s="167"/>
    </row>
    <row r="9" spans="1:8" x14ac:dyDescent="0.2">
      <c r="A9" s="148" t="s">
        <v>523</v>
      </c>
      <c r="B9" s="153"/>
      <c r="C9" s="154"/>
      <c r="D9" s="155">
        <v>598861</v>
      </c>
      <c r="E9" s="156"/>
      <c r="F9" s="157">
        <v>204757</v>
      </c>
      <c r="G9" s="158"/>
      <c r="H9" s="159"/>
    </row>
    <row r="10" spans="1:8" x14ac:dyDescent="0.2">
      <c r="A10" s="160"/>
      <c r="B10" s="161"/>
      <c r="C10" s="162"/>
      <c r="D10" s="163">
        <v>524894</v>
      </c>
      <c r="E10" s="164"/>
      <c r="F10" s="165">
        <v>106071</v>
      </c>
      <c r="G10" s="166"/>
      <c r="H10" s="167"/>
    </row>
    <row r="11" spans="1:8" x14ac:dyDescent="0.2">
      <c r="A11" s="148" t="s">
        <v>524</v>
      </c>
      <c r="B11" s="153"/>
      <c r="C11" s="154"/>
      <c r="D11" s="155">
        <v>315916</v>
      </c>
      <c r="E11" s="156"/>
      <c r="F11" s="157">
        <v>194971</v>
      </c>
      <c r="G11" s="158"/>
      <c r="H11" s="159"/>
    </row>
    <row r="12" spans="1:8" x14ac:dyDescent="0.2">
      <c r="A12" s="160"/>
      <c r="B12" s="161"/>
      <c r="C12" s="168"/>
      <c r="D12" s="163">
        <v>278438</v>
      </c>
      <c r="E12" s="164"/>
      <c r="F12" s="165">
        <v>105966</v>
      </c>
      <c r="G12" s="166"/>
      <c r="H12" s="167"/>
    </row>
    <row r="13" spans="1:8" x14ac:dyDescent="0.2">
      <c r="A13" s="148"/>
      <c r="B13" s="153"/>
      <c r="C13" s="169"/>
      <c r="D13" s="170">
        <v>382574</v>
      </c>
      <c r="E13" s="171"/>
      <c r="F13" s="172">
        <v>197422</v>
      </c>
      <c r="G13" s="173"/>
      <c r="H13" s="159"/>
    </row>
    <row r="14" spans="1:8" x14ac:dyDescent="0.2">
      <c r="A14" s="160"/>
      <c r="B14" s="161"/>
      <c r="C14" s="162"/>
      <c r="D14" s="163">
        <v>297226</v>
      </c>
      <c r="E14" s="164"/>
      <c r="F14" s="165">
        <v>101202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13.59</v>
      </c>
      <c r="C19" s="174">
        <f>ROUND(VALUE(SUBSTITUTE(実質収支比率等に係る経年分析!G$48,"▲","-")),2)</f>
        <v>14.52</v>
      </c>
      <c r="D19" s="174">
        <f>ROUND(VALUE(SUBSTITUTE(実質収支比率等に係る経年分析!H$48,"▲","-")),2)</f>
        <v>6.47</v>
      </c>
      <c r="E19" s="174">
        <f>ROUND(VALUE(SUBSTITUTE(実質収支比率等に係る経年分析!I$48,"▲","-")),2)</f>
        <v>13.3</v>
      </c>
      <c r="F19" s="174">
        <f>ROUND(VALUE(SUBSTITUTE(実質収支比率等に係る経年分析!J$48,"▲","-")),2)</f>
        <v>3.53</v>
      </c>
    </row>
    <row r="20" spans="1:11" x14ac:dyDescent="0.2">
      <c r="A20" s="174" t="s">
        <v>53</v>
      </c>
      <c r="B20" s="174">
        <f>ROUND(VALUE(SUBSTITUTE(実質収支比率等に係る経年分析!F$47,"▲","-")),2)</f>
        <v>22.84</v>
      </c>
      <c r="C20" s="174">
        <f>ROUND(VALUE(SUBSTITUTE(実質収支比率等に係る経年分析!G$47,"▲","-")),2)</f>
        <v>20.6</v>
      </c>
      <c r="D20" s="174">
        <f>ROUND(VALUE(SUBSTITUTE(実質収支比率等に係る経年分析!H$47,"▲","-")),2)</f>
        <v>18.899999999999999</v>
      </c>
      <c r="E20" s="174">
        <f>ROUND(VALUE(SUBSTITUTE(実質収支比率等に係る経年分析!I$47,"▲","-")),2)</f>
        <v>18.559999999999999</v>
      </c>
      <c r="F20" s="174">
        <f>ROUND(VALUE(SUBSTITUTE(実質収支比率等に係る経年分析!J$47,"▲","-")),2)</f>
        <v>21.7</v>
      </c>
    </row>
    <row r="21" spans="1:11" x14ac:dyDescent="0.2">
      <c r="A21" s="174" t="s">
        <v>54</v>
      </c>
      <c r="B21" s="174">
        <f>IF(ISNUMBER(VALUE(SUBSTITUTE(実質収支比率等に係る経年分析!F$49,"▲","-"))),ROUND(VALUE(SUBSTITUTE(実質収支比率等に係る経年分析!F$49,"▲","-")),2),NA())</f>
        <v>9.49</v>
      </c>
      <c r="C21" s="174">
        <f>IF(ISNUMBER(VALUE(SUBSTITUTE(実質収支比率等に係る経年分析!G$49,"▲","-"))),ROUND(VALUE(SUBSTITUTE(実質収支比率等に係る経年分析!G$49,"▲","-")),2),NA())</f>
        <v>6.09</v>
      </c>
      <c r="D21" s="174">
        <f>IF(ISNUMBER(VALUE(SUBSTITUTE(実質収支比率等に係る経年分析!H$49,"▲","-"))),ROUND(VALUE(SUBSTITUTE(実質収支比率等に係る経年分析!H$49,"▲","-")),2),NA())</f>
        <v>-0.68</v>
      </c>
      <c r="E21" s="174">
        <f>IF(ISNUMBER(VALUE(SUBSTITUTE(実質収支比率等に係る経年分析!I$49,"▲","-"))),ROUND(VALUE(SUBSTITUTE(実質収支比率等に係る経年分析!I$49,"▲","-")),2),NA())</f>
        <v>14.12</v>
      </c>
      <c r="F21" s="174">
        <f>IF(ISNUMBER(VALUE(SUBSTITUTE(実質収支比率等に係る経年分析!J$49,"▲","-"))),ROUND(VALUE(SUBSTITUTE(実質収支比率等に係る経年分析!J$49,"▲","-")),2),NA())</f>
        <v>-2.74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2">
      <c r="A32" s="175" t="str">
        <f>IF(連結実質赤字比率に係る赤字・黒字の構成分析!C$38="",NA(),連結実質赤字比率に係る赤字・黒字の構成分析!C$38)</f>
        <v>国民健康保険事業勘定特別会計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2">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5.43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4.87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3.94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3.53</v>
      </c>
    </row>
    <row r="36" spans="1:16" x14ac:dyDescent="0.2">
      <c r="A36" s="175" t="str">
        <f>IF(連結実質赤字比率に係る赤字・黒字の構成分析!C$34="",NA(),連結実質赤字比率に係る赤字・黒字の構成分析!C$34)</f>
        <v>国民健康保険病院事業会計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18.62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18.149999999999999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19.100000000000001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18.53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601</v>
      </c>
      <c r="E42" s="176"/>
      <c r="F42" s="176"/>
      <c r="G42" s="176">
        <f>'実質公債費比率（分子）の構造'!L$52</f>
        <v>649</v>
      </c>
      <c r="H42" s="176"/>
      <c r="I42" s="176"/>
      <c r="J42" s="176">
        <f>'実質公債費比率（分子）の構造'!M$52</f>
        <v>725</v>
      </c>
      <c r="K42" s="176"/>
      <c r="L42" s="176"/>
      <c r="M42" s="176">
        <f>'実質公債費比率（分子）の構造'!N$52</f>
        <v>775</v>
      </c>
      <c r="N42" s="176"/>
      <c r="O42" s="176"/>
      <c r="P42" s="176">
        <f>'実質公債費比率（分子）の構造'!O$52</f>
        <v>819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2">
      <c r="A44" s="176" t="s">
        <v>62</v>
      </c>
      <c r="B44" s="176">
        <f>'実質公債費比率（分子）の構造'!K$50</f>
        <v>8</v>
      </c>
      <c r="C44" s="176"/>
      <c r="D44" s="176"/>
      <c r="E44" s="176">
        <f>'実質公債費比率（分子）の構造'!L$50</f>
        <v>7</v>
      </c>
      <c r="F44" s="176"/>
      <c r="G44" s="176"/>
      <c r="H44" s="176">
        <f>'実質公債費比率（分子）の構造'!M$50</f>
        <v>7</v>
      </c>
      <c r="I44" s="176"/>
      <c r="J44" s="176"/>
      <c r="K44" s="176">
        <f>'実質公債費比率（分子）の構造'!N$50</f>
        <v>7</v>
      </c>
      <c r="L44" s="176"/>
      <c r="M44" s="176"/>
      <c r="N44" s="176">
        <f>'実質公債費比率（分子）の構造'!O$50</f>
        <v>5</v>
      </c>
      <c r="O44" s="176"/>
      <c r="P44" s="176"/>
    </row>
    <row r="45" spans="1:16" x14ac:dyDescent="0.2">
      <c r="A45" s="176" t="s">
        <v>63</v>
      </c>
      <c r="B45" s="176">
        <f>'実質公債費比率（分子）の構造'!K$49</f>
        <v>61</v>
      </c>
      <c r="C45" s="176"/>
      <c r="D45" s="176"/>
      <c r="E45" s="176">
        <f>'実質公債費比率（分子）の構造'!L$49</f>
        <v>60</v>
      </c>
      <c r="F45" s="176"/>
      <c r="G45" s="176"/>
      <c r="H45" s="176">
        <f>'実質公債費比率（分子）の構造'!M$49</f>
        <v>61</v>
      </c>
      <c r="I45" s="176"/>
      <c r="J45" s="176"/>
      <c r="K45" s="176">
        <f>'実質公債費比率（分子）の構造'!N$49</f>
        <v>60</v>
      </c>
      <c r="L45" s="176"/>
      <c r="M45" s="176"/>
      <c r="N45" s="176">
        <f>'実質公債費比率（分子）の構造'!O$49</f>
        <v>60</v>
      </c>
      <c r="O45" s="176"/>
      <c r="P45" s="176"/>
    </row>
    <row r="46" spans="1:16" x14ac:dyDescent="0.2">
      <c r="A46" s="176" t="s">
        <v>64</v>
      </c>
      <c r="B46" s="176">
        <f>'実質公債費比率（分子）の構造'!K$48</f>
        <v>211</v>
      </c>
      <c r="C46" s="176"/>
      <c r="D46" s="176"/>
      <c r="E46" s="176">
        <f>'実質公債費比率（分子）の構造'!L$48</f>
        <v>218</v>
      </c>
      <c r="F46" s="176"/>
      <c r="G46" s="176"/>
      <c r="H46" s="176">
        <f>'実質公債費比率（分子）の構造'!M$48</f>
        <v>224</v>
      </c>
      <c r="I46" s="176"/>
      <c r="J46" s="176"/>
      <c r="K46" s="176">
        <f>'実質公債費比率（分子）の構造'!N$48</f>
        <v>267</v>
      </c>
      <c r="L46" s="176"/>
      <c r="M46" s="176"/>
      <c r="N46" s="176">
        <f>'実質公債費比率（分子）の構造'!O$48</f>
        <v>251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593</v>
      </c>
      <c r="C49" s="176"/>
      <c r="D49" s="176"/>
      <c r="E49" s="176">
        <f>'実質公債費比率（分子）の構造'!L$45</f>
        <v>643</v>
      </c>
      <c r="F49" s="176"/>
      <c r="G49" s="176"/>
      <c r="H49" s="176">
        <f>'実質公債費比率（分子）の構造'!M$45</f>
        <v>717</v>
      </c>
      <c r="I49" s="176"/>
      <c r="J49" s="176"/>
      <c r="K49" s="176">
        <f>'実質公債費比率（分子）の構造'!N$45</f>
        <v>710</v>
      </c>
      <c r="L49" s="176"/>
      <c r="M49" s="176"/>
      <c r="N49" s="176">
        <f>'実質公債費比率（分子）の構造'!O$45</f>
        <v>740</v>
      </c>
      <c r="O49" s="176"/>
      <c r="P49" s="176"/>
    </row>
    <row r="50" spans="1:16" x14ac:dyDescent="0.2">
      <c r="A50" s="176" t="s">
        <v>67</v>
      </c>
      <c r="B50" s="176" t="e">
        <f>NA()</f>
        <v>#N/A</v>
      </c>
      <c r="C50" s="176">
        <f>IF(ISNUMBER('実質公債費比率（分子）の構造'!K$53),'実質公債費比率（分子）の構造'!K$53,NA())</f>
        <v>272</v>
      </c>
      <c r="D50" s="176" t="e">
        <f>NA()</f>
        <v>#N/A</v>
      </c>
      <c r="E50" s="176" t="e">
        <f>NA()</f>
        <v>#N/A</v>
      </c>
      <c r="F50" s="176">
        <f>IF(ISNUMBER('実質公債費比率（分子）の構造'!L$53),'実質公債費比率（分子）の構造'!L$53,NA())</f>
        <v>279</v>
      </c>
      <c r="G50" s="176" t="e">
        <f>NA()</f>
        <v>#N/A</v>
      </c>
      <c r="H50" s="176" t="e">
        <f>NA()</f>
        <v>#N/A</v>
      </c>
      <c r="I50" s="176">
        <f>IF(ISNUMBER('実質公債費比率（分子）の構造'!M$53),'実質公債費比率（分子）の構造'!M$53,NA())</f>
        <v>284</v>
      </c>
      <c r="J50" s="176" t="e">
        <f>NA()</f>
        <v>#N/A</v>
      </c>
      <c r="K50" s="176" t="e">
        <f>NA()</f>
        <v>#N/A</v>
      </c>
      <c r="L50" s="176">
        <f>IF(ISNUMBER('実質公債費比率（分子）の構造'!N$53),'実質公債費比率（分子）の構造'!N$53,NA())</f>
        <v>269</v>
      </c>
      <c r="M50" s="176" t="e">
        <f>NA()</f>
        <v>#N/A</v>
      </c>
      <c r="N50" s="176" t="e">
        <f>NA()</f>
        <v>#N/A</v>
      </c>
      <c r="O50" s="176">
        <f>IF(ISNUMBER('実質公債費比率（分子）の構造'!O$53),'実質公債費比率（分子）の構造'!O$53,NA())</f>
        <v>237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7344</v>
      </c>
      <c r="E56" s="175"/>
      <c r="F56" s="175"/>
      <c r="G56" s="175">
        <f>'将来負担比率（分子）の構造'!J$52</f>
        <v>7523</v>
      </c>
      <c r="H56" s="175"/>
      <c r="I56" s="175"/>
      <c r="J56" s="175">
        <f>'将来負担比率（分子）の構造'!K$52</f>
        <v>7970</v>
      </c>
      <c r="K56" s="175"/>
      <c r="L56" s="175"/>
      <c r="M56" s="175">
        <f>'将来負担比率（分子）の構造'!L$52</f>
        <v>9000</v>
      </c>
      <c r="N56" s="175"/>
      <c r="O56" s="175"/>
      <c r="P56" s="175">
        <f>'将来負担比率（分子）の構造'!M$52</f>
        <v>9145</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5678</v>
      </c>
      <c r="E58" s="175"/>
      <c r="F58" s="175"/>
      <c r="G58" s="175">
        <f>'将来負担比率（分子）の構造'!J$50</f>
        <v>5798</v>
      </c>
      <c r="H58" s="175"/>
      <c r="I58" s="175"/>
      <c r="J58" s="175">
        <f>'将来負担比率（分子）の構造'!K$50</f>
        <v>6400</v>
      </c>
      <c r="K58" s="175"/>
      <c r="L58" s="175"/>
      <c r="M58" s="175">
        <f>'将来負担比率（分子）の構造'!L$50</f>
        <v>5620</v>
      </c>
      <c r="N58" s="175"/>
      <c r="O58" s="175"/>
      <c r="P58" s="175">
        <f>'将来負担比率（分子）の構造'!M$50</f>
        <v>6239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34</v>
      </c>
      <c r="C61" s="175"/>
      <c r="D61" s="175"/>
      <c r="E61" s="175">
        <f>'将来負担比率（分子）の構造'!J$46</f>
        <v>41</v>
      </c>
      <c r="F61" s="175"/>
      <c r="G61" s="175"/>
      <c r="H61" s="175">
        <f>'将来負担比率（分子）の構造'!K$46</f>
        <v>28</v>
      </c>
      <c r="I61" s="175"/>
      <c r="J61" s="175"/>
      <c r="K61" s="175">
        <f>'将来負担比率（分子）の構造'!L$46</f>
        <v>27</v>
      </c>
      <c r="L61" s="175"/>
      <c r="M61" s="175"/>
      <c r="N61" s="175">
        <f>'将来負担比率（分子）の構造'!M$46</f>
        <v>24</v>
      </c>
      <c r="O61" s="175"/>
      <c r="P61" s="175"/>
    </row>
    <row r="62" spans="1:16" x14ac:dyDescent="0.2">
      <c r="A62" s="175" t="s">
        <v>35</v>
      </c>
      <c r="B62" s="175">
        <f>'将来負担比率（分子）の構造'!I$45</f>
        <v>563</v>
      </c>
      <c r="C62" s="175"/>
      <c r="D62" s="175"/>
      <c r="E62" s="175">
        <f>'将来負担比率（分子）の構造'!J$45</f>
        <v>612</v>
      </c>
      <c r="F62" s="175"/>
      <c r="G62" s="175"/>
      <c r="H62" s="175">
        <f>'将来負担比率（分子）の構造'!K$45</f>
        <v>607</v>
      </c>
      <c r="I62" s="175"/>
      <c r="J62" s="175"/>
      <c r="K62" s="175">
        <f>'将来負担比率（分子）の構造'!L$45</f>
        <v>618</v>
      </c>
      <c r="L62" s="175"/>
      <c r="M62" s="175"/>
      <c r="N62" s="175">
        <f>'将来負担比率（分子）の構造'!M$45</f>
        <v>640</v>
      </c>
      <c r="O62" s="175"/>
      <c r="P62" s="175"/>
    </row>
    <row r="63" spans="1:16" x14ac:dyDescent="0.2">
      <c r="A63" s="175" t="s">
        <v>34</v>
      </c>
      <c r="B63" s="175">
        <f>'将来負担比率（分子）の構造'!I$44</f>
        <v>351</v>
      </c>
      <c r="C63" s="175"/>
      <c r="D63" s="175"/>
      <c r="E63" s="175">
        <f>'将来負担比率（分子）の構造'!J$44</f>
        <v>293</v>
      </c>
      <c r="F63" s="175"/>
      <c r="G63" s="175"/>
      <c r="H63" s="175">
        <f>'将来負担比率（分子）の構造'!K$44</f>
        <v>234</v>
      </c>
      <c r="I63" s="175"/>
      <c r="J63" s="175"/>
      <c r="K63" s="175">
        <f>'将来負担比率（分子）の構造'!L$44</f>
        <v>175</v>
      </c>
      <c r="L63" s="175"/>
      <c r="M63" s="175"/>
      <c r="N63" s="175">
        <f>'将来負担比率（分子）の構造'!M$44</f>
        <v>118</v>
      </c>
      <c r="O63" s="175"/>
      <c r="P63" s="175"/>
    </row>
    <row r="64" spans="1:16" x14ac:dyDescent="0.2">
      <c r="A64" s="175" t="s">
        <v>33</v>
      </c>
      <c r="B64" s="175">
        <f>'将来負担比率（分子）の構造'!I$43</f>
        <v>4228</v>
      </c>
      <c r="C64" s="175"/>
      <c r="D64" s="175"/>
      <c r="E64" s="175">
        <f>'将来負担比率（分子）の構造'!J$43</f>
        <v>3890</v>
      </c>
      <c r="F64" s="175"/>
      <c r="G64" s="175"/>
      <c r="H64" s="175">
        <f>'将来負担比率（分子）の構造'!K$43</f>
        <v>3402</v>
      </c>
      <c r="I64" s="175"/>
      <c r="J64" s="175"/>
      <c r="K64" s="175">
        <f>'将来負担比率（分子）の構造'!L$43</f>
        <v>3212</v>
      </c>
      <c r="L64" s="175"/>
      <c r="M64" s="175"/>
      <c r="N64" s="175">
        <f>'将来負担比率（分子）の構造'!M$43</f>
        <v>3025</v>
      </c>
      <c r="O64" s="175"/>
      <c r="P64" s="175"/>
    </row>
    <row r="65" spans="1:16" x14ac:dyDescent="0.2">
      <c r="A65" s="175" t="s">
        <v>32</v>
      </c>
      <c r="B65" s="175">
        <f>'将来負担比率（分子）の構造'!I$42</f>
        <v>24</v>
      </c>
      <c r="C65" s="175"/>
      <c r="D65" s="175"/>
      <c r="E65" s="175">
        <f>'将来負担比率（分子）の構造'!J$42</f>
        <v>19</v>
      </c>
      <c r="F65" s="175"/>
      <c r="G65" s="175"/>
      <c r="H65" s="175">
        <f>'将来負担比率（分子）の構造'!K$42</f>
        <v>15</v>
      </c>
      <c r="I65" s="175"/>
      <c r="J65" s="175"/>
      <c r="K65" s="175">
        <f>'将来負担比率（分子）の構造'!L$42</f>
        <v>10</v>
      </c>
      <c r="L65" s="175"/>
      <c r="M65" s="175"/>
      <c r="N65" s="175">
        <f>'将来負担比率（分子）の構造'!M$42</f>
        <v>8</v>
      </c>
      <c r="O65" s="175"/>
      <c r="P65" s="175"/>
    </row>
    <row r="66" spans="1:16" x14ac:dyDescent="0.2">
      <c r="A66" s="175" t="s">
        <v>31</v>
      </c>
      <c r="B66" s="175">
        <f>'将来負担比率（分子）の構造'!I$41</f>
        <v>7668</v>
      </c>
      <c r="C66" s="175"/>
      <c r="D66" s="175"/>
      <c r="E66" s="175">
        <f>'将来負担比率（分子）の構造'!J$41</f>
        <v>8652</v>
      </c>
      <c r="F66" s="175"/>
      <c r="G66" s="175"/>
      <c r="H66" s="175">
        <f>'将来負担比率（分子）の構造'!K$41</f>
        <v>9459</v>
      </c>
      <c r="I66" s="175"/>
      <c r="J66" s="175"/>
      <c r="K66" s="175">
        <f>'将来負担比率（分子）の構造'!L$41</f>
        <v>11025</v>
      </c>
      <c r="L66" s="175"/>
      <c r="M66" s="175"/>
      <c r="N66" s="175">
        <f>'将来負担比率（分子）の構造'!M$41</f>
        <v>11495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186</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447</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819</v>
      </c>
      <c r="C72" s="179">
        <f>基金残高に係る経年分析!G55</f>
        <v>789</v>
      </c>
      <c r="D72" s="179">
        <f>基金残高に係る経年分析!H55</f>
        <v>939</v>
      </c>
    </row>
    <row r="73" spans="1:16" x14ac:dyDescent="0.2">
      <c r="A73" s="178" t="s">
        <v>74</v>
      </c>
      <c r="B73" s="179">
        <f>基金残高に係る経年分析!F56</f>
        <v>910</v>
      </c>
      <c r="C73" s="179">
        <f>基金残高に係る経年分析!G56</f>
        <v>912</v>
      </c>
      <c r="D73" s="179">
        <f>基金残高に係る経年分析!H56</f>
        <v>1377</v>
      </c>
    </row>
    <row r="74" spans="1:16" x14ac:dyDescent="0.2">
      <c r="A74" s="178" t="s">
        <v>75</v>
      </c>
      <c r="B74" s="179">
        <f>基金残高に係る経年分析!F57</f>
        <v>4667</v>
      </c>
      <c r="C74" s="179">
        <f>基金残高に係る経年分析!G57</f>
        <v>3961</v>
      </c>
      <c r="D74" s="179">
        <f>基金残高に係る経年分析!H57</f>
        <v>4012</v>
      </c>
    </row>
  </sheetData>
  <sheetProtection algorithmName="SHA-512" hashValue="7OGo+mpduQo8gkUYl+p9V9FYZ3h9+qDT9ETArWAqfr/r8i680S7zYWQk60nNQrNQNauHxq3IlgskNuRUIdSZMA==" saltValue="IMkJWe3Fi9OJ+5a5jXjg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214</v>
      </c>
      <c r="C5" s="646"/>
      <c r="D5" s="646"/>
      <c r="E5" s="646"/>
      <c r="F5" s="646"/>
      <c r="G5" s="646"/>
      <c r="H5" s="646"/>
      <c r="I5" s="646"/>
      <c r="J5" s="646"/>
      <c r="K5" s="646"/>
      <c r="L5" s="646"/>
      <c r="M5" s="646"/>
      <c r="N5" s="646"/>
      <c r="O5" s="646"/>
      <c r="P5" s="646"/>
      <c r="Q5" s="647"/>
      <c r="R5" s="648">
        <v>566823</v>
      </c>
      <c r="S5" s="649"/>
      <c r="T5" s="649"/>
      <c r="U5" s="649"/>
      <c r="V5" s="649"/>
      <c r="W5" s="649"/>
      <c r="X5" s="649"/>
      <c r="Y5" s="650"/>
      <c r="Z5" s="651">
        <v>6.7</v>
      </c>
      <c r="AA5" s="651"/>
      <c r="AB5" s="651"/>
      <c r="AC5" s="651"/>
      <c r="AD5" s="652">
        <v>566823</v>
      </c>
      <c r="AE5" s="652"/>
      <c r="AF5" s="652"/>
      <c r="AG5" s="652"/>
      <c r="AH5" s="652"/>
      <c r="AI5" s="652"/>
      <c r="AJ5" s="652"/>
      <c r="AK5" s="652"/>
      <c r="AL5" s="653">
        <v>13.1</v>
      </c>
      <c r="AM5" s="654"/>
      <c r="AN5" s="654"/>
      <c r="AO5" s="655"/>
      <c r="AP5" s="645" t="s">
        <v>215</v>
      </c>
      <c r="AQ5" s="646"/>
      <c r="AR5" s="646"/>
      <c r="AS5" s="646"/>
      <c r="AT5" s="646"/>
      <c r="AU5" s="646"/>
      <c r="AV5" s="646"/>
      <c r="AW5" s="646"/>
      <c r="AX5" s="646"/>
      <c r="AY5" s="646"/>
      <c r="AZ5" s="646"/>
      <c r="BA5" s="646"/>
      <c r="BB5" s="646"/>
      <c r="BC5" s="646"/>
      <c r="BD5" s="646"/>
      <c r="BE5" s="646"/>
      <c r="BF5" s="647"/>
      <c r="BG5" s="659">
        <v>566823</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2">
      <c r="B6" s="656" t="s">
        <v>219</v>
      </c>
      <c r="C6" s="657"/>
      <c r="D6" s="657"/>
      <c r="E6" s="657"/>
      <c r="F6" s="657"/>
      <c r="G6" s="657"/>
      <c r="H6" s="657"/>
      <c r="I6" s="657"/>
      <c r="J6" s="657"/>
      <c r="K6" s="657"/>
      <c r="L6" s="657"/>
      <c r="M6" s="657"/>
      <c r="N6" s="657"/>
      <c r="O6" s="657"/>
      <c r="P6" s="657"/>
      <c r="Q6" s="658"/>
      <c r="R6" s="659">
        <v>128127</v>
      </c>
      <c r="S6" s="660"/>
      <c r="T6" s="660"/>
      <c r="U6" s="660"/>
      <c r="V6" s="660"/>
      <c r="W6" s="660"/>
      <c r="X6" s="660"/>
      <c r="Y6" s="661"/>
      <c r="Z6" s="662">
        <v>1.5</v>
      </c>
      <c r="AA6" s="662"/>
      <c r="AB6" s="662"/>
      <c r="AC6" s="662"/>
      <c r="AD6" s="663">
        <v>128127</v>
      </c>
      <c r="AE6" s="663"/>
      <c r="AF6" s="663"/>
      <c r="AG6" s="663"/>
      <c r="AH6" s="663"/>
      <c r="AI6" s="663"/>
      <c r="AJ6" s="663"/>
      <c r="AK6" s="663"/>
      <c r="AL6" s="664">
        <v>3</v>
      </c>
      <c r="AM6" s="665"/>
      <c r="AN6" s="665"/>
      <c r="AO6" s="666"/>
      <c r="AP6" s="656" t="s">
        <v>220</v>
      </c>
      <c r="AQ6" s="657"/>
      <c r="AR6" s="657"/>
      <c r="AS6" s="657"/>
      <c r="AT6" s="657"/>
      <c r="AU6" s="657"/>
      <c r="AV6" s="657"/>
      <c r="AW6" s="657"/>
      <c r="AX6" s="657"/>
      <c r="AY6" s="657"/>
      <c r="AZ6" s="657"/>
      <c r="BA6" s="657"/>
      <c r="BB6" s="657"/>
      <c r="BC6" s="657"/>
      <c r="BD6" s="657"/>
      <c r="BE6" s="657"/>
      <c r="BF6" s="658"/>
      <c r="BG6" s="659">
        <v>566823</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62939</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62939</v>
      </c>
      <c r="DR6" s="660"/>
      <c r="DS6" s="660"/>
      <c r="DT6" s="660"/>
      <c r="DU6" s="660"/>
      <c r="DV6" s="660"/>
      <c r="DW6" s="660"/>
      <c r="DX6" s="660"/>
      <c r="DY6" s="660"/>
      <c r="DZ6" s="660"/>
      <c r="EA6" s="660"/>
      <c r="EB6" s="660"/>
      <c r="EC6" s="669"/>
    </row>
    <row r="7" spans="2:143" ht="11.25" customHeight="1" x14ac:dyDescent="0.2">
      <c r="B7" s="656" t="s">
        <v>222</v>
      </c>
      <c r="C7" s="657"/>
      <c r="D7" s="657"/>
      <c r="E7" s="657"/>
      <c r="F7" s="657"/>
      <c r="G7" s="657"/>
      <c r="H7" s="657"/>
      <c r="I7" s="657"/>
      <c r="J7" s="657"/>
      <c r="K7" s="657"/>
      <c r="L7" s="657"/>
      <c r="M7" s="657"/>
      <c r="N7" s="657"/>
      <c r="O7" s="657"/>
      <c r="P7" s="657"/>
      <c r="Q7" s="658"/>
      <c r="R7" s="659">
        <v>105</v>
      </c>
      <c r="S7" s="660"/>
      <c r="T7" s="660"/>
      <c r="U7" s="660"/>
      <c r="V7" s="660"/>
      <c r="W7" s="660"/>
      <c r="X7" s="660"/>
      <c r="Y7" s="661"/>
      <c r="Z7" s="662">
        <v>0</v>
      </c>
      <c r="AA7" s="662"/>
      <c r="AB7" s="662"/>
      <c r="AC7" s="662"/>
      <c r="AD7" s="663">
        <v>105</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179820</v>
      </c>
      <c r="BH7" s="660"/>
      <c r="BI7" s="660"/>
      <c r="BJ7" s="660"/>
      <c r="BK7" s="660"/>
      <c r="BL7" s="660"/>
      <c r="BM7" s="660"/>
      <c r="BN7" s="661"/>
      <c r="BO7" s="662">
        <v>31.7</v>
      </c>
      <c r="BP7" s="662"/>
      <c r="BQ7" s="662"/>
      <c r="BR7" s="662"/>
      <c r="BS7" s="663" t="s">
        <v>122</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2571718</v>
      </c>
      <c r="CS7" s="660"/>
      <c r="CT7" s="660"/>
      <c r="CU7" s="660"/>
      <c r="CV7" s="660"/>
      <c r="CW7" s="660"/>
      <c r="CX7" s="660"/>
      <c r="CY7" s="661"/>
      <c r="CZ7" s="662">
        <v>31.2</v>
      </c>
      <c r="DA7" s="662"/>
      <c r="DB7" s="662"/>
      <c r="DC7" s="662"/>
      <c r="DD7" s="668">
        <v>684214</v>
      </c>
      <c r="DE7" s="660"/>
      <c r="DF7" s="660"/>
      <c r="DG7" s="660"/>
      <c r="DH7" s="660"/>
      <c r="DI7" s="660"/>
      <c r="DJ7" s="660"/>
      <c r="DK7" s="660"/>
      <c r="DL7" s="660"/>
      <c r="DM7" s="660"/>
      <c r="DN7" s="660"/>
      <c r="DO7" s="660"/>
      <c r="DP7" s="661"/>
      <c r="DQ7" s="668">
        <v>2098778</v>
      </c>
      <c r="DR7" s="660"/>
      <c r="DS7" s="660"/>
      <c r="DT7" s="660"/>
      <c r="DU7" s="660"/>
      <c r="DV7" s="660"/>
      <c r="DW7" s="660"/>
      <c r="DX7" s="660"/>
      <c r="DY7" s="660"/>
      <c r="DZ7" s="660"/>
      <c r="EA7" s="660"/>
      <c r="EB7" s="660"/>
      <c r="EC7" s="669"/>
    </row>
    <row r="8" spans="2:143" ht="11.25" customHeight="1" x14ac:dyDescent="0.2">
      <c r="B8" s="656" t="s">
        <v>225</v>
      </c>
      <c r="C8" s="657"/>
      <c r="D8" s="657"/>
      <c r="E8" s="657"/>
      <c r="F8" s="657"/>
      <c r="G8" s="657"/>
      <c r="H8" s="657"/>
      <c r="I8" s="657"/>
      <c r="J8" s="657"/>
      <c r="K8" s="657"/>
      <c r="L8" s="657"/>
      <c r="M8" s="657"/>
      <c r="N8" s="657"/>
      <c r="O8" s="657"/>
      <c r="P8" s="657"/>
      <c r="Q8" s="658"/>
      <c r="R8" s="659">
        <v>1153</v>
      </c>
      <c r="S8" s="660"/>
      <c r="T8" s="660"/>
      <c r="U8" s="660"/>
      <c r="V8" s="660"/>
      <c r="W8" s="660"/>
      <c r="X8" s="660"/>
      <c r="Y8" s="661"/>
      <c r="Z8" s="662">
        <v>0</v>
      </c>
      <c r="AA8" s="662"/>
      <c r="AB8" s="662"/>
      <c r="AC8" s="662"/>
      <c r="AD8" s="663">
        <v>1153</v>
      </c>
      <c r="AE8" s="663"/>
      <c r="AF8" s="663"/>
      <c r="AG8" s="663"/>
      <c r="AH8" s="663"/>
      <c r="AI8" s="663"/>
      <c r="AJ8" s="663"/>
      <c r="AK8" s="663"/>
      <c r="AL8" s="664">
        <v>0</v>
      </c>
      <c r="AM8" s="665"/>
      <c r="AN8" s="665"/>
      <c r="AO8" s="666"/>
      <c r="AP8" s="656" t="s">
        <v>226</v>
      </c>
      <c r="AQ8" s="657"/>
      <c r="AR8" s="657"/>
      <c r="AS8" s="657"/>
      <c r="AT8" s="657"/>
      <c r="AU8" s="657"/>
      <c r="AV8" s="657"/>
      <c r="AW8" s="657"/>
      <c r="AX8" s="657"/>
      <c r="AY8" s="657"/>
      <c r="AZ8" s="657"/>
      <c r="BA8" s="657"/>
      <c r="BB8" s="657"/>
      <c r="BC8" s="657"/>
      <c r="BD8" s="657"/>
      <c r="BE8" s="657"/>
      <c r="BF8" s="658"/>
      <c r="BG8" s="659">
        <v>8599</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1454667</v>
      </c>
      <c r="CS8" s="660"/>
      <c r="CT8" s="660"/>
      <c r="CU8" s="660"/>
      <c r="CV8" s="660"/>
      <c r="CW8" s="660"/>
      <c r="CX8" s="660"/>
      <c r="CY8" s="661"/>
      <c r="CZ8" s="662">
        <v>17.600000000000001</v>
      </c>
      <c r="DA8" s="662"/>
      <c r="DB8" s="662"/>
      <c r="DC8" s="662"/>
      <c r="DD8" s="668">
        <v>111288</v>
      </c>
      <c r="DE8" s="660"/>
      <c r="DF8" s="660"/>
      <c r="DG8" s="660"/>
      <c r="DH8" s="660"/>
      <c r="DI8" s="660"/>
      <c r="DJ8" s="660"/>
      <c r="DK8" s="660"/>
      <c r="DL8" s="660"/>
      <c r="DM8" s="660"/>
      <c r="DN8" s="660"/>
      <c r="DO8" s="660"/>
      <c r="DP8" s="661"/>
      <c r="DQ8" s="668">
        <v>904826</v>
      </c>
      <c r="DR8" s="660"/>
      <c r="DS8" s="660"/>
      <c r="DT8" s="660"/>
      <c r="DU8" s="660"/>
      <c r="DV8" s="660"/>
      <c r="DW8" s="660"/>
      <c r="DX8" s="660"/>
      <c r="DY8" s="660"/>
      <c r="DZ8" s="660"/>
      <c r="EA8" s="660"/>
      <c r="EB8" s="660"/>
      <c r="EC8" s="669"/>
    </row>
    <row r="9" spans="2:143" ht="11.25" customHeight="1" x14ac:dyDescent="0.2">
      <c r="B9" s="656" t="s">
        <v>228</v>
      </c>
      <c r="C9" s="657"/>
      <c r="D9" s="657"/>
      <c r="E9" s="657"/>
      <c r="F9" s="657"/>
      <c r="G9" s="657"/>
      <c r="H9" s="657"/>
      <c r="I9" s="657"/>
      <c r="J9" s="657"/>
      <c r="K9" s="657"/>
      <c r="L9" s="657"/>
      <c r="M9" s="657"/>
      <c r="N9" s="657"/>
      <c r="O9" s="657"/>
      <c r="P9" s="657"/>
      <c r="Q9" s="658"/>
      <c r="R9" s="659">
        <v>1346</v>
      </c>
      <c r="S9" s="660"/>
      <c r="T9" s="660"/>
      <c r="U9" s="660"/>
      <c r="V9" s="660"/>
      <c r="W9" s="660"/>
      <c r="X9" s="660"/>
      <c r="Y9" s="661"/>
      <c r="Z9" s="662">
        <v>0</v>
      </c>
      <c r="AA9" s="662"/>
      <c r="AB9" s="662"/>
      <c r="AC9" s="662"/>
      <c r="AD9" s="663">
        <v>1346</v>
      </c>
      <c r="AE9" s="663"/>
      <c r="AF9" s="663"/>
      <c r="AG9" s="663"/>
      <c r="AH9" s="663"/>
      <c r="AI9" s="663"/>
      <c r="AJ9" s="663"/>
      <c r="AK9" s="663"/>
      <c r="AL9" s="664">
        <v>0</v>
      </c>
      <c r="AM9" s="665"/>
      <c r="AN9" s="665"/>
      <c r="AO9" s="666"/>
      <c r="AP9" s="656" t="s">
        <v>229</v>
      </c>
      <c r="AQ9" s="657"/>
      <c r="AR9" s="657"/>
      <c r="AS9" s="657"/>
      <c r="AT9" s="657"/>
      <c r="AU9" s="657"/>
      <c r="AV9" s="657"/>
      <c r="AW9" s="657"/>
      <c r="AX9" s="657"/>
      <c r="AY9" s="657"/>
      <c r="AZ9" s="657"/>
      <c r="BA9" s="657"/>
      <c r="BB9" s="657"/>
      <c r="BC9" s="657"/>
      <c r="BD9" s="657"/>
      <c r="BE9" s="657"/>
      <c r="BF9" s="658"/>
      <c r="BG9" s="659">
        <v>154945</v>
      </c>
      <c r="BH9" s="660"/>
      <c r="BI9" s="660"/>
      <c r="BJ9" s="660"/>
      <c r="BK9" s="660"/>
      <c r="BL9" s="660"/>
      <c r="BM9" s="660"/>
      <c r="BN9" s="661"/>
      <c r="BO9" s="662">
        <v>27.3</v>
      </c>
      <c r="BP9" s="662"/>
      <c r="BQ9" s="662"/>
      <c r="BR9" s="662"/>
      <c r="BS9" s="663" t="s">
        <v>122</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1295172</v>
      </c>
      <c r="CS9" s="660"/>
      <c r="CT9" s="660"/>
      <c r="CU9" s="660"/>
      <c r="CV9" s="660"/>
      <c r="CW9" s="660"/>
      <c r="CX9" s="660"/>
      <c r="CY9" s="661"/>
      <c r="CZ9" s="662">
        <v>15.7</v>
      </c>
      <c r="DA9" s="662"/>
      <c r="DB9" s="662"/>
      <c r="DC9" s="662"/>
      <c r="DD9" s="668">
        <v>502355</v>
      </c>
      <c r="DE9" s="660"/>
      <c r="DF9" s="660"/>
      <c r="DG9" s="660"/>
      <c r="DH9" s="660"/>
      <c r="DI9" s="660"/>
      <c r="DJ9" s="660"/>
      <c r="DK9" s="660"/>
      <c r="DL9" s="660"/>
      <c r="DM9" s="660"/>
      <c r="DN9" s="660"/>
      <c r="DO9" s="660"/>
      <c r="DP9" s="661"/>
      <c r="DQ9" s="668">
        <v>751253</v>
      </c>
      <c r="DR9" s="660"/>
      <c r="DS9" s="660"/>
      <c r="DT9" s="660"/>
      <c r="DU9" s="660"/>
      <c r="DV9" s="660"/>
      <c r="DW9" s="660"/>
      <c r="DX9" s="660"/>
      <c r="DY9" s="660"/>
      <c r="DZ9" s="660"/>
      <c r="EA9" s="660"/>
      <c r="EB9" s="660"/>
      <c r="EC9" s="669"/>
    </row>
    <row r="10" spans="2:143" ht="11.25" customHeight="1" x14ac:dyDescent="0.2">
      <c r="B10" s="656" t="s">
        <v>231</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12961</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v>39217</v>
      </c>
      <c r="CS10" s="660"/>
      <c r="CT10" s="660"/>
      <c r="CU10" s="660"/>
      <c r="CV10" s="660"/>
      <c r="CW10" s="660"/>
      <c r="CX10" s="660"/>
      <c r="CY10" s="661"/>
      <c r="CZ10" s="662">
        <v>0.5</v>
      </c>
      <c r="DA10" s="662"/>
      <c r="DB10" s="662"/>
      <c r="DC10" s="662"/>
      <c r="DD10" s="668">
        <v>36540</v>
      </c>
      <c r="DE10" s="660"/>
      <c r="DF10" s="660"/>
      <c r="DG10" s="660"/>
      <c r="DH10" s="660"/>
      <c r="DI10" s="660"/>
      <c r="DJ10" s="660"/>
      <c r="DK10" s="660"/>
      <c r="DL10" s="660"/>
      <c r="DM10" s="660"/>
      <c r="DN10" s="660"/>
      <c r="DO10" s="660"/>
      <c r="DP10" s="661"/>
      <c r="DQ10" s="668">
        <v>11917</v>
      </c>
      <c r="DR10" s="660"/>
      <c r="DS10" s="660"/>
      <c r="DT10" s="660"/>
      <c r="DU10" s="660"/>
      <c r="DV10" s="660"/>
      <c r="DW10" s="660"/>
      <c r="DX10" s="660"/>
      <c r="DY10" s="660"/>
      <c r="DZ10" s="660"/>
      <c r="EA10" s="660"/>
      <c r="EB10" s="660"/>
      <c r="EC10" s="669"/>
    </row>
    <row r="11" spans="2:143" ht="11.25" customHeight="1" x14ac:dyDescent="0.2">
      <c r="B11" s="656" t="s">
        <v>234</v>
      </c>
      <c r="C11" s="657"/>
      <c r="D11" s="657"/>
      <c r="E11" s="657"/>
      <c r="F11" s="657"/>
      <c r="G11" s="657"/>
      <c r="H11" s="657"/>
      <c r="I11" s="657"/>
      <c r="J11" s="657"/>
      <c r="K11" s="657"/>
      <c r="L11" s="657"/>
      <c r="M11" s="657"/>
      <c r="N11" s="657"/>
      <c r="O11" s="657"/>
      <c r="P11" s="657"/>
      <c r="Q11" s="658"/>
      <c r="R11" s="659">
        <v>135147</v>
      </c>
      <c r="S11" s="660"/>
      <c r="T11" s="660"/>
      <c r="U11" s="660"/>
      <c r="V11" s="660"/>
      <c r="W11" s="660"/>
      <c r="X11" s="660"/>
      <c r="Y11" s="661"/>
      <c r="Z11" s="664">
        <v>1.6</v>
      </c>
      <c r="AA11" s="665"/>
      <c r="AB11" s="665"/>
      <c r="AC11" s="671"/>
      <c r="AD11" s="668">
        <v>135147</v>
      </c>
      <c r="AE11" s="660"/>
      <c r="AF11" s="660"/>
      <c r="AG11" s="660"/>
      <c r="AH11" s="660"/>
      <c r="AI11" s="660"/>
      <c r="AJ11" s="660"/>
      <c r="AK11" s="661"/>
      <c r="AL11" s="664">
        <v>3.1</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3315</v>
      </c>
      <c r="BH11" s="660"/>
      <c r="BI11" s="660"/>
      <c r="BJ11" s="660"/>
      <c r="BK11" s="660"/>
      <c r="BL11" s="660"/>
      <c r="BM11" s="660"/>
      <c r="BN11" s="661"/>
      <c r="BO11" s="662">
        <v>0.6</v>
      </c>
      <c r="BP11" s="662"/>
      <c r="BQ11" s="662"/>
      <c r="BR11" s="662"/>
      <c r="BS11" s="663" t="s">
        <v>122</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433116</v>
      </c>
      <c r="CS11" s="660"/>
      <c r="CT11" s="660"/>
      <c r="CU11" s="660"/>
      <c r="CV11" s="660"/>
      <c r="CW11" s="660"/>
      <c r="CX11" s="660"/>
      <c r="CY11" s="661"/>
      <c r="CZ11" s="662">
        <v>5.2</v>
      </c>
      <c r="DA11" s="662"/>
      <c r="DB11" s="662"/>
      <c r="DC11" s="662"/>
      <c r="DD11" s="668">
        <v>81143</v>
      </c>
      <c r="DE11" s="660"/>
      <c r="DF11" s="660"/>
      <c r="DG11" s="660"/>
      <c r="DH11" s="660"/>
      <c r="DI11" s="660"/>
      <c r="DJ11" s="660"/>
      <c r="DK11" s="660"/>
      <c r="DL11" s="660"/>
      <c r="DM11" s="660"/>
      <c r="DN11" s="660"/>
      <c r="DO11" s="660"/>
      <c r="DP11" s="661"/>
      <c r="DQ11" s="668">
        <v>336318</v>
      </c>
      <c r="DR11" s="660"/>
      <c r="DS11" s="660"/>
      <c r="DT11" s="660"/>
      <c r="DU11" s="660"/>
      <c r="DV11" s="660"/>
      <c r="DW11" s="660"/>
      <c r="DX11" s="660"/>
      <c r="DY11" s="660"/>
      <c r="DZ11" s="660"/>
      <c r="EA11" s="660"/>
      <c r="EB11" s="660"/>
      <c r="EC11" s="669"/>
    </row>
    <row r="12" spans="2:143" ht="11.25" customHeight="1" x14ac:dyDescent="0.2">
      <c r="B12" s="656" t="s">
        <v>237</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324621</v>
      </c>
      <c r="BH12" s="660"/>
      <c r="BI12" s="660"/>
      <c r="BJ12" s="660"/>
      <c r="BK12" s="660"/>
      <c r="BL12" s="660"/>
      <c r="BM12" s="660"/>
      <c r="BN12" s="661"/>
      <c r="BO12" s="662">
        <v>57.3</v>
      </c>
      <c r="BP12" s="662"/>
      <c r="BQ12" s="662"/>
      <c r="BR12" s="662"/>
      <c r="BS12" s="663" t="s">
        <v>122</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137252</v>
      </c>
      <c r="CS12" s="660"/>
      <c r="CT12" s="660"/>
      <c r="CU12" s="660"/>
      <c r="CV12" s="660"/>
      <c r="CW12" s="660"/>
      <c r="CX12" s="660"/>
      <c r="CY12" s="661"/>
      <c r="CZ12" s="662">
        <v>1.7</v>
      </c>
      <c r="DA12" s="662"/>
      <c r="DB12" s="662"/>
      <c r="DC12" s="662"/>
      <c r="DD12" s="668">
        <v>1617</v>
      </c>
      <c r="DE12" s="660"/>
      <c r="DF12" s="660"/>
      <c r="DG12" s="660"/>
      <c r="DH12" s="660"/>
      <c r="DI12" s="660"/>
      <c r="DJ12" s="660"/>
      <c r="DK12" s="660"/>
      <c r="DL12" s="660"/>
      <c r="DM12" s="660"/>
      <c r="DN12" s="660"/>
      <c r="DO12" s="660"/>
      <c r="DP12" s="661"/>
      <c r="DQ12" s="668">
        <v>69218</v>
      </c>
      <c r="DR12" s="660"/>
      <c r="DS12" s="660"/>
      <c r="DT12" s="660"/>
      <c r="DU12" s="660"/>
      <c r="DV12" s="660"/>
      <c r="DW12" s="660"/>
      <c r="DX12" s="660"/>
      <c r="DY12" s="660"/>
      <c r="DZ12" s="660"/>
      <c r="EA12" s="660"/>
      <c r="EB12" s="660"/>
      <c r="EC12" s="669"/>
    </row>
    <row r="13" spans="2:143" ht="11.25" customHeight="1" x14ac:dyDescent="0.2">
      <c r="B13" s="656" t="s">
        <v>240</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324497</v>
      </c>
      <c r="BH13" s="660"/>
      <c r="BI13" s="660"/>
      <c r="BJ13" s="660"/>
      <c r="BK13" s="660"/>
      <c r="BL13" s="660"/>
      <c r="BM13" s="660"/>
      <c r="BN13" s="661"/>
      <c r="BO13" s="662">
        <v>57.2</v>
      </c>
      <c r="BP13" s="662"/>
      <c r="BQ13" s="662"/>
      <c r="BR13" s="662"/>
      <c r="BS13" s="663" t="s">
        <v>122</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377850</v>
      </c>
      <c r="CS13" s="660"/>
      <c r="CT13" s="660"/>
      <c r="CU13" s="660"/>
      <c r="CV13" s="660"/>
      <c r="CW13" s="660"/>
      <c r="CX13" s="660"/>
      <c r="CY13" s="661"/>
      <c r="CZ13" s="662">
        <v>4.5999999999999996</v>
      </c>
      <c r="DA13" s="662"/>
      <c r="DB13" s="662"/>
      <c r="DC13" s="662"/>
      <c r="DD13" s="668">
        <v>235941</v>
      </c>
      <c r="DE13" s="660"/>
      <c r="DF13" s="660"/>
      <c r="DG13" s="660"/>
      <c r="DH13" s="660"/>
      <c r="DI13" s="660"/>
      <c r="DJ13" s="660"/>
      <c r="DK13" s="660"/>
      <c r="DL13" s="660"/>
      <c r="DM13" s="660"/>
      <c r="DN13" s="660"/>
      <c r="DO13" s="660"/>
      <c r="DP13" s="661"/>
      <c r="DQ13" s="668">
        <v>159809</v>
      </c>
      <c r="DR13" s="660"/>
      <c r="DS13" s="660"/>
      <c r="DT13" s="660"/>
      <c r="DU13" s="660"/>
      <c r="DV13" s="660"/>
      <c r="DW13" s="660"/>
      <c r="DX13" s="660"/>
      <c r="DY13" s="660"/>
      <c r="DZ13" s="660"/>
      <c r="EA13" s="660"/>
      <c r="EB13" s="660"/>
      <c r="EC13" s="669"/>
    </row>
    <row r="14" spans="2:143" ht="11.25" customHeight="1" x14ac:dyDescent="0.2">
      <c r="B14" s="656" t="s">
        <v>243</v>
      </c>
      <c r="C14" s="657"/>
      <c r="D14" s="657"/>
      <c r="E14" s="657"/>
      <c r="F14" s="657"/>
      <c r="G14" s="657"/>
      <c r="H14" s="657"/>
      <c r="I14" s="657"/>
      <c r="J14" s="657"/>
      <c r="K14" s="657"/>
      <c r="L14" s="657"/>
      <c r="M14" s="657"/>
      <c r="N14" s="657"/>
      <c r="O14" s="657"/>
      <c r="P14" s="657"/>
      <c r="Q14" s="658"/>
      <c r="R14" s="659">
        <v>424</v>
      </c>
      <c r="S14" s="660"/>
      <c r="T14" s="660"/>
      <c r="U14" s="660"/>
      <c r="V14" s="660"/>
      <c r="W14" s="660"/>
      <c r="X14" s="660"/>
      <c r="Y14" s="661"/>
      <c r="Z14" s="662">
        <v>0</v>
      </c>
      <c r="AA14" s="662"/>
      <c r="AB14" s="662"/>
      <c r="AC14" s="662"/>
      <c r="AD14" s="663">
        <v>424</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23162</v>
      </c>
      <c r="BH14" s="660"/>
      <c r="BI14" s="660"/>
      <c r="BJ14" s="660"/>
      <c r="BK14" s="660"/>
      <c r="BL14" s="660"/>
      <c r="BM14" s="660"/>
      <c r="BN14" s="661"/>
      <c r="BO14" s="662">
        <v>4.0999999999999996</v>
      </c>
      <c r="BP14" s="662"/>
      <c r="BQ14" s="662"/>
      <c r="BR14" s="662"/>
      <c r="BS14" s="663" t="s">
        <v>122</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341671</v>
      </c>
      <c r="CS14" s="660"/>
      <c r="CT14" s="660"/>
      <c r="CU14" s="660"/>
      <c r="CV14" s="660"/>
      <c r="CW14" s="660"/>
      <c r="CX14" s="660"/>
      <c r="CY14" s="661"/>
      <c r="CZ14" s="662">
        <v>4.0999999999999996</v>
      </c>
      <c r="DA14" s="662"/>
      <c r="DB14" s="662"/>
      <c r="DC14" s="662"/>
      <c r="DD14" s="668" t="s">
        <v>122</v>
      </c>
      <c r="DE14" s="660"/>
      <c r="DF14" s="660"/>
      <c r="DG14" s="660"/>
      <c r="DH14" s="660"/>
      <c r="DI14" s="660"/>
      <c r="DJ14" s="660"/>
      <c r="DK14" s="660"/>
      <c r="DL14" s="660"/>
      <c r="DM14" s="660"/>
      <c r="DN14" s="660"/>
      <c r="DO14" s="660"/>
      <c r="DP14" s="661"/>
      <c r="DQ14" s="668">
        <v>341671</v>
      </c>
      <c r="DR14" s="660"/>
      <c r="DS14" s="660"/>
      <c r="DT14" s="660"/>
      <c r="DU14" s="660"/>
      <c r="DV14" s="660"/>
      <c r="DW14" s="660"/>
      <c r="DX14" s="660"/>
      <c r="DY14" s="660"/>
      <c r="DZ14" s="660"/>
      <c r="EA14" s="660"/>
      <c r="EB14" s="660"/>
      <c r="EC14" s="669"/>
    </row>
    <row r="15" spans="2:143" ht="11.25" customHeight="1" x14ac:dyDescent="0.2">
      <c r="B15" s="656" t="s">
        <v>246</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39220</v>
      </c>
      <c r="BH15" s="660"/>
      <c r="BI15" s="660"/>
      <c r="BJ15" s="660"/>
      <c r="BK15" s="660"/>
      <c r="BL15" s="660"/>
      <c r="BM15" s="660"/>
      <c r="BN15" s="661"/>
      <c r="BO15" s="662">
        <v>6.9</v>
      </c>
      <c r="BP15" s="662"/>
      <c r="BQ15" s="662"/>
      <c r="BR15" s="662"/>
      <c r="BS15" s="663" t="s">
        <v>122</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530484</v>
      </c>
      <c r="CS15" s="660"/>
      <c r="CT15" s="660"/>
      <c r="CU15" s="660"/>
      <c r="CV15" s="660"/>
      <c r="CW15" s="660"/>
      <c r="CX15" s="660"/>
      <c r="CY15" s="661"/>
      <c r="CZ15" s="662">
        <v>6.4</v>
      </c>
      <c r="DA15" s="662"/>
      <c r="DB15" s="662"/>
      <c r="DC15" s="662"/>
      <c r="DD15" s="668">
        <v>63276</v>
      </c>
      <c r="DE15" s="660"/>
      <c r="DF15" s="660"/>
      <c r="DG15" s="660"/>
      <c r="DH15" s="660"/>
      <c r="DI15" s="660"/>
      <c r="DJ15" s="660"/>
      <c r="DK15" s="660"/>
      <c r="DL15" s="660"/>
      <c r="DM15" s="660"/>
      <c r="DN15" s="660"/>
      <c r="DO15" s="660"/>
      <c r="DP15" s="661"/>
      <c r="DQ15" s="668">
        <v>430271</v>
      </c>
      <c r="DR15" s="660"/>
      <c r="DS15" s="660"/>
      <c r="DT15" s="660"/>
      <c r="DU15" s="660"/>
      <c r="DV15" s="660"/>
      <c r="DW15" s="660"/>
      <c r="DX15" s="660"/>
      <c r="DY15" s="660"/>
      <c r="DZ15" s="660"/>
      <c r="EA15" s="660"/>
      <c r="EB15" s="660"/>
      <c r="EC15" s="669"/>
    </row>
    <row r="16" spans="2:143" ht="11.25" customHeight="1" x14ac:dyDescent="0.2">
      <c r="B16" s="656" t="s">
        <v>249</v>
      </c>
      <c r="C16" s="657"/>
      <c r="D16" s="657"/>
      <c r="E16" s="657"/>
      <c r="F16" s="657"/>
      <c r="G16" s="657"/>
      <c r="H16" s="657"/>
      <c r="I16" s="657"/>
      <c r="J16" s="657"/>
      <c r="K16" s="657"/>
      <c r="L16" s="657"/>
      <c r="M16" s="657"/>
      <c r="N16" s="657"/>
      <c r="O16" s="657"/>
      <c r="P16" s="657"/>
      <c r="Q16" s="658"/>
      <c r="R16" s="659">
        <v>5120</v>
      </c>
      <c r="S16" s="660"/>
      <c r="T16" s="660"/>
      <c r="U16" s="660"/>
      <c r="V16" s="660"/>
      <c r="W16" s="660"/>
      <c r="X16" s="660"/>
      <c r="Y16" s="661"/>
      <c r="Z16" s="662">
        <v>0.1</v>
      </c>
      <c r="AA16" s="662"/>
      <c r="AB16" s="662"/>
      <c r="AC16" s="662"/>
      <c r="AD16" s="663">
        <v>5120</v>
      </c>
      <c r="AE16" s="663"/>
      <c r="AF16" s="663"/>
      <c r="AG16" s="663"/>
      <c r="AH16" s="663"/>
      <c r="AI16" s="663"/>
      <c r="AJ16" s="663"/>
      <c r="AK16" s="663"/>
      <c r="AL16" s="664">
        <v>0.1</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v>123422</v>
      </c>
      <c r="CS16" s="660"/>
      <c r="CT16" s="660"/>
      <c r="CU16" s="660"/>
      <c r="CV16" s="660"/>
      <c r="CW16" s="660"/>
      <c r="CX16" s="660"/>
      <c r="CY16" s="661"/>
      <c r="CZ16" s="662">
        <v>1.5</v>
      </c>
      <c r="DA16" s="662"/>
      <c r="DB16" s="662"/>
      <c r="DC16" s="662"/>
      <c r="DD16" s="668" t="s">
        <v>122</v>
      </c>
      <c r="DE16" s="660"/>
      <c r="DF16" s="660"/>
      <c r="DG16" s="660"/>
      <c r="DH16" s="660"/>
      <c r="DI16" s="660"/>
      <c r="DJ16" s="660"/>
      <c r="DK16" s="660"/>
      <c r="DL16" s="660"/>
      <c r="DM16" s="660"/>
      <c r="DN16" s="660"/>
      <c r="DO16" s="660"/>
      <c r="DP16" s="661"/>
      <c r="DQ16" s="668">
        <v>19410</v>
      </c>
      <c r="DR16" s="660"/>
      <c r="DS16" s="660"/>
      <c r="DT16" s="660"/>
      <c r="DU16" s="660"/>
      <c r="DV16" s="660"/>
      <c r="DW16" s="660"/>
      <c r="DX16" s="660"/>
      <c r="DY16" s="660"/>
      <c r="DZ16" s="660"/>
      <c r="EA16" s="660"/>
      <c r="EB16" s="660"/>
      <c r="EC16" s="669"/>
    </row>
    <row r="17" spans="2:133" ht="11.25" customHeight="1" x14ac:dyDescent="0.2">
      <c r="B17" s="656" t="s">
        <v>252</v>
      </c>
      <c r="C17" s="657"/>
      <c r="D17" s="657"/>
      <c r="E17" s="657"/>
      <c r="F17" s="657"/>
      <c r="G17" s="657"/>
      <c r="H17" s="657"/>
      <c r="I17" s="657"/>
      <c r="J17" s="657"/>
      <c r="K17" s="657"/>
      <c r="L17" s="657"/>
      <c r="M17" s="657"/>
      <c r="N17" s="657"/>
      <c r="O17" s="657"/>
      <c r="P17" s="657"/>
      <c r="Q17" s="658"/>
      <c r="R17" s="659">
        <v>7025</v>
      </c>
      <c r="S17" s="660"/>
      <c r="T17" s="660"/>
      <c r="U17" s="660"/>
      <c r="V17" s="660"/>
      <c r="W17" s="660"/>
      <c r="X17" s="660"/>
      <c r="Y17" s="661"/>
      <c r="Z17" s="662">
        <v>0.1</v>
      </c>
      <c r="AA17" s="662"/>
      <c r="AB17" s="662"/>
      <c r="AC17" s="662"/>
      <c r="AD17" s="663">
        <v>7025</v>
      </c>
      <c r="AE17" s="663"/>
      <c r="AF17" s="663"/>
      <c r="AG17" s="663"/>
      <c r="AH17" s="663"/>
      <c r="AI17" s="663"/>
      <c r="AJ17" s="663"/>
      <c r="AK17" s="663"/>
      <c r="AL17" s="664">
        <v>0.2</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883816</v>
      </c>
      <c r="CS17" s="660"/>
      <c r="CT17" s="660"/>
      <c r="CU17" s="660"/>
      <c r="CV17" s="660"/>
      <c r="CW17" s="660"/>
      <c r="CX17" s="660"/>
      <c r="CY17" s="661"/>
      <c r="CZ17" s="662">
        <v>10.7</v>
      </c>
      <c r="DA17" s="662"/>
      <c r="DB17" s="662"/>
      <c r="DC17" s="662"/>
      <c r="DD17" s="668" t="s">
        <v>122</v>
      </c>
      <c r="DE17" s="660"/>
      <c r="DF17" s="660"/>
      <c r="DG17" s="660"/>
      <c r="DH17" s="660"/>
      <c r="DI17" s="660"/>
      <c r="DJ17" s="660"/>
      <c r="DK17" s="660"/>
      <c r="DL17" s="660"/>
      <c r="DM17" s="660"/>
      <c r="DN17" s="660"/>
      <c r="DO17" s="660"/>
      <c r="DP17" s="661"/>
      <c r="DQ17" s="668">
        <v>883816</v>
      </c>
      <c r="DR17" s="660"/>
      <c r="DS17" s="660"/>
      <c r="DT17" s="660"/>
      <c r="DU17" s="660"/>
      <c r="DV17" s="660"/>
      <c r="DW17" s="660"/>
      <c r="DX17" s="660"/>
      <c r="DY17" s="660"/>
      <c r="DZ17" s="660"/>
      <c r="EA17" s="660"/>
      <c r="EB17" s="660"/>
      <c r="EC17" s="669"/>
    </row>
    <row r="18" spans="2:133" ht="11.25" customHeight="1" x14ac:dyDescent="0.2">
      <c r="B18" s="656" t="s">
        <v>255</v>
      </c>
      <c r="C18" s="657"/>
      <c r="D18" s="657"/>
      <c r="E18" s="657"/>
      <c r="F18" s="657"/>
      <c r="G18" s="657"/>
      <c r="H18" s="657"/>
      <c r="I18" s="657"/>
      <c r="J18" s="657"/>
      <c r="K18" s="657"/>
      <c r="L18" s="657"/>
      <c r="M18" s="657"/>
      <c r="N18" s="657"/>
      <c r="O18" s="657"/>
      <c r="P18" s="657"/>
      <c r="Q18" s="658"/>
      <c r="R18" s="659">
        <v>1156</v>
      </c>
      <c r="S18" s="660"/>
      <c r="T18" s="660"/>
      <c r="U18" s="660"/>
      <c r="V18" s="660"/>
      <c r="W18" s="660"/>
      <c r="X18" s="660"/>
      <c r="Y18" s="661"/>
      <c r="Z18" s="662">
        <v>0</v>
      </c>
      <c r="AA18" s="662"/>
      <c r="AB18" s="662"/>
      <c r="AC18" s="662"/>
      <c r="AD18" s="663">
        <v>1156</v>
      </c>
      <c r="AE18" s="663"/>
      <c r="AF18" s="663"/>
      <c r="AG18" s="663"/>
      <c r="AH18" s="663"/>
      <c r="AI18" s="663"/>
      <c r="AJ18" s="663"/>
      <c r="AK18" s="663"/>
      <c r="AL18" s="664">
        <v>0</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258</v>
      </c>
      <c r="C19" s="657"/>
      <c r="D19" s="657"/>
      <c r="E19" s="657"/>
      <c r="F19" s="657"/>
      <c r="G19" s="657"/>
      <c r="H19" s="657"/>
      <c r="I19" s="657"/>
      <c r="J19" s="657"/>
      <c r="K19" s="657"/>
      <c r="L19" s="657"/>
      <c r="M19" s="657"/>
      <c r="N19" s="657"/>
      <c r="O19" s="657"/>
      <c r="P19" s="657"/>
      <c r="Q19" s="658"/>
      <c r="R19" s="659">
        <v>977</v>
      </c>
      <c r="S19" s="660"/>
      <c r="T19" s="660"/>
      <c r="U19" s="660"/>
      <c r="V19" s="660"/>
      <c r="W19" s="660"/>
      <c r="X19" s="660"/>
      <c r="Y19" s="661"/>
      <c r="Z19" s="662">
        <v>0</v>
      </c>
      <c r="AA19" s="662"/>
      <c r="AB19" s="662"/>
      <c r="AC19" s="662"/>
      <c r="AD19" s="663">
        <v>977</v>
      </c>
      <c r="AE19" s="663"/>
      <c r="AF19" s="663"/>
      <c r="AG19" s="663"/>
      <c r="AH19" s="663"/>
      <c r="AI19" s="663"/>
      <c r="AJ19" s="663"/>
      <c r="AK19" s="663"/>
      <c r="AL19" s="664">
        <v>0</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261</v>
      </c>
      <c r="C20" s="673"/>
      <c r="D20" s="673"/>
      <c r="E20" s="673"/>
      <c r="F20" s="673"/>
      <c r="G20" s="673"/>
      <c r="H20" s="673"/>
      <c r="I20" s="673"/>
      <c r="J20" s="673"/>
      <c r="K20" s="673"/>
      <c r="L20" s="673"/>
      <c r="M20" s="673"/>
      <c r="N20" s="673"/>
      <c r="O20" s="673"/>
      <c r="P20" s="673"/>
      <c r="Q20" s="674"/>
      <c r="R20" s="659">
        <v>179</v>
      </c>
      <c r="S20" s="660"/>
      <c r="T20" s="660"/>
      <c r="U20" s="660"/>
      <c r="V20" s="660"/>
      <c r="W20" s="660"/>
      <c r="X20" s="660"/>
      <c r="Y20" s="661"/>
      <c r="Z20" s="662">
        <v>0</v>
      </c>
      <c r="AA20" s="662"/>
      <c r="AB20" s="662"/>
      <c r="AC20" s="662"/>
      <c r="AD20" s="663">
        <v>179</v>
      </c>
      <c r="AE20" s="663"/>
      <c r="AF20" s="663"/>
      <c r="AG20" s="663"/>
      <c r="AH20" s="663"/>
      <c r="AI20" s="663"/>
      <c r="AJ20" s="663"/>
      <c r="AK20" s="663"/>
      <c r="AL20" s="664">
        <v>0</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8251324</v>
      </c>
      <c r="CS20" s="660"/>
      <c r="CT20" s="660"/>
      <c r="CU20" s="660"/>
      <c r="CV20" s="660"/>
      <c r="CW20" s="660"/>
      <c r="CX20" s="660"/>
      <c r="CY20" s="661"/>
      <c r="CZ20" s="662">
        <v>100</v>
      </c>
      <c r="DA20" s="662"/>
      <c r="DB20" s="662"/>
      <c r="DC20" s="662"/>
      <c r="DD20" s="668">
        <v>1716374</v>
      </c>
      <c r="DE20" s="660"/>
      <c r="DF20" s="660"/>
      <c r="DG20" s="660"/>
      <c r="DH20" s="660"/>
      <c r="DI20" s="660"/>
      <c r="DJ20" s="660"/>
      <c r="DK20" s="660"/>
      <c r="DL20" s="660"/>
      <c r="DM20" s="660"/>
      <c r="DN20" s="660"/>
      <c r="DO20" s="660"/>
      <c r="DP20" s="661"/>
      <c r="DQ20" s="668">
        <v>6070226</v>
      </c>
      <c r="DR20" s="660"/>
      <c r="DS20" s="660"/>
      <c r="DT20" s="660"/>
      <c r="DU20" s="660"/>
      <c r="DV20" s="660"/>
      <c r="DW20" s="660"/>
      <c r="DX20" s="660"/>
      <c r="DY20" s="660"/>
      <c r="DZ20" s="660"/>
      <c r="EA20" s="660"/>
      <c r="EB20" s="660"/>
      <c r="EC20" s="669"/>
    </row>
    <row r="21" spans="2:133" ht="11.25" customHeight="1" x14ac:dyDescent="0.2">
      <c r="B21" s="656" t="s">
        <v>264</v>
      </c>
      <c r="C21" s="657"/>
      <c r="D21" s="657"/>
      <c r="E21" s="657"/>
      <c r="F21" s="657"/>
      <c r="G21" s="657"/>
      <c r="H21" s="657"/>
      <c r="I21" s="657"/>
      <c r="J21" s="657"/>
      <c r="K21" s="657"/>
      <c r="L21" s="657"/>
      <c r="M21" s="657"/>
      <c r="N21" s="657"/>
      <c r="O21" s="657"/>
      <c r="P21" s="657"/>
      <c r="Q21" s="658"/>
      <c r="R21" s="659">
        <v>3945677</v>
      </c>
      <c r="S21" s="660"/>
      <c r="T21" s="660"/>
      <c r="U21" s="660"/>
      <c r="V21" s="660"/>
      <c r="W21" s="660"/>
      <c r="X21" s="660"/>
      <c r="Y21" s="661"/>
      <c r="Z21" s="662">
        <v>46.4</v>
      </c>
      <c r="AA21" s="662"/>
      <c r="AB21" s="662"/>
      <c r="AC21" s="662"/>
      <c r="AD21" s="663">
        <v>3454653</v>
      </c>
      <c r="AE21" s="663"/>
      <c r="AF21" s="663"/>
      <c r="AG21" s="663"/>
      <c r="AH21" s="663"/>
      <c r="AI21" s="663"/>
      <c r="AJ21" s="663"/>
      <c r="AK21" s="663"/>
      <c r="AL21" s="664">
        <v>80</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
      <c r="B22" s="656" t="s">
        <v>266</v>
      </c>
      <c r="C22" s="657"/>
      <c r="D22" s="657"/>
      <c r="E22" s="657"/>
      <c r="F22" s="657"/>
      <c r="G22" s="657"/>
      <c r="H22" s="657"/>
      <c r="I22" s="657"/>
      <c r="J22" s="657"/>
      <c r="K22" s="657"/>
      <c r="L22" s="657"/>
      <c r="M22" s="657"/>
      <c r="N22" s="657"/>
      <c r="O22" s="657"/>
      <c r="P22" s="657"/>
      <c r="Q22" s="658"/>
      <c r="R22" s="659">
        <v>3454653</v>
      </c>
      <c r="S22" s="660"/>
      <c r="T22" s="660"/>
      <c r="U22" s="660"/>
      <c r="V22" s="660"/>
      <c r="W22" s="660"/>
      <c r="X22" s="660"/>
      <c r="Y22" s="661"/>
      <c r="Z22" s="662">
        <v>40.6</v>
      </c>
      <c r="AA22" s="662"/>
      <c r="AB22" s="662"/>
      <c r="AC22" s="662"/>
      <c r="AD22" s="663">
        <v>3454653</v>
      </c>
      <c r="AE22" s="663"/>
      <c r="AF22" s="663"/>
      <c r="AG22" s="663"/>
      <c r="AH22" s="663"/>
      <c r="AI22" s="663"/>
      <c r="AJ22" s="663"/>
      <c r="AK22" s="663"/>
      <c r="AL22" s="664">
        <v>80</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269</v>
      </c>
      <c r="C23" s="657"/>
      <c r="D23" s="657"/>
      <c r="E23" s="657"/>
      <c r="F23" s="657"/>
      <c r="G23" s="657"/>
      <c r="H23" s="657"/>
      <c r="I23" s="657"/>
      <c r="J23" s="657"/>
      <c r="K23" s="657"/>
      <c r="L23" s="657"/>
      <c r="M23" s="657"/>
      <c r="N23" s="657"/>
      <c r="O23" s="657"/>
      <c r="P23" s="657"/>
      <c r="Q23" s="658"/>
      <c r="R23" s="659">
        <v>491001</v>
      </c>
      <c r="S23" s="660"/>
      <c r="T23" s="660"/>
      <c r="U23" s="660"/>
      <c r="V23" s="660"/>
      <c r="W23" s="660"/>
      <c r="X23" s="660"/>
      <c r="Y23" s="661"/>
      <c r="Z23" s="662">
        <v>5.8</v>
      </c>
      <c r="AA23" s="662"/>
      <c r="AB23" s="662"/>
      <c r="AC23" s="662"/>
      <c r="AD23" s="663" t="s">
        <v>122</v>
      </c>
      <c r="AE23" s="663"/>
      <c r="AF23" s="663"/>
      <c r="AG23" s="663"/>
      <c r="AH23" s="663"/>
      <c r="AI23" s="663"/>
      <c r="AJ23" s="663"/>
      <c r="AK23" s="663"/>
      <c r="AL23" s="664" t="s">
        <v>122</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8" t="s">
        <v>274</v>
      </c>
      <c r="DM23" s="689"/>
      <c r="DN23" s="689"/>
      <c r="DO23" s="689"/>
      <c r="DP23" s="689"/>
      <c r="DQ23" s="689"/>
      <c r="DR23" s="689"/>
      <c r="DS23" s="689"/>
      <c r="DT23" s="689"/>
      <c r="DU23" s="689"/>
      <c r="DV23" s="690"/>
      <c r="DW23" s="641" t="s">
        <v>275</v>
      </c>
      <c r="DX23" s="642"/>
      <c r="DY23" s="642"/>
      <c r="DZ23" s="642"/>
      <c r="EA23" s="642"/>
      <c r="EB23" s="642"/>
      <c r="EC23" s="643"/>
    </row>
    <row r="24" spans="2:133" ht="11.25" customHeight="1" x14ac:dyDescent="0.2">
      <c r="B24" s="656" t="s">
        <v>276</v>
      </c>
      <c r="C24" s="657"/>
      <c r="D24" s="657"/>
      <c r="E24" s="657"/>
      <c r="F24" s="657"/>
      <c r="G24" s="657"/>
      <c r="H24" s="657"/>
      <c r="I24" s="657"/>
      <c r="J24" s="657"/>
      <c r="K24" s="657"/>
      <c r="L24" s="657"/>
      <c r="M24" s="657"/>
      <c r="N24" s="657"/>
      <c r="O24" s="657"/>
      <c r="P24" s="657"/>
      <c r="Q24" s="658"/>
      <c r="R24" s="659">
        <v>23</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2525779</v>
      </c>
      <c r="CS24" s="649"/>
      <c r="CT24" s="649"/>
      <c r="CU24" s="649"/>
      <c r="CV24" s="649"/>
      <c r="CW24" s="649"/>
      <c r="CX24" s="649"/>
      <c r="CY24" s="650"/>
      <c r="CZ24" s="653">
        <v>30.6</v>
      </c>
      <c r="DA24" s="654"/>
      <c r="DB24" s="654"/>
      <c r="DC24" s="670"/>
      <c r="DD24" s="691">
        <v>2110120</v>
      </c>
      <c r="DE24" s="649"/>
      <c r="DF24" s="649"/>
      <c r="DG24" s="649"/>
      <c r="DH24" s="649"/>
      <c r="DI24" s="649"/>
      <c r="DJ24" s="649"/>
      <c r="DK24" s="650"/>
      <c r="DL24" s="691">
        <v>1841761</v>
      </c>
      <c r="DM24" s="649"/>
      <c r="DN24" s="649"/>
      <c r="DO24" s="649"/>
      <c r="DP24" s="649"/>
      <c r="DQ24" s="649"/>
      <c r="DR24" s="649"/>
      <c r="DS24" s="649"/>
      <c r="DT24" s="649"/>
      <c r="DU24" s="649"/>
      <c r="DV24" s="650"/>
      <c r="DW24" s="653">
        <v>42.5</v>
      </c>
      <c r="DX24" s="654"/>
      <c r="DY24" s="654"/>
      <c r="DZ24" s="654"/>
      <c r="EA24" s="654"/>
      <c r="EB24" s="654"/>
      <c r="EC24" s="655"/>
    </row>
    <row r="25" spans="2:133" ht="11.25" customHeight="1" x14ac:dyDescent="0.2">
      <c r="B25" s="656" t="s">
        <v>279</v>
      </c>
      <c r="C25" s="657"/>
      <c r="D25" s="657"/>
      <c r="E25" s="657"/>
      <c r="F25" s="657"/>
      <c r="G25" s="657"/>
      <c r="H25" s="657"/>
      <c r="I25" s="657"/>
      <c r="J25" s="657"/>
      <c r="K25" s="657"/>
      <c r="L25" s="657"/>
      <c r="M25" s="657"/>
      <c r="N25" s="657"/>
      <c r="O25" s="657"/>
      <c r="P25" s="657"/>
      <c r="Q25" s="658"/>
      <c r="R25" s="659">
        <v>4792103</v>
      </c>
      <c r="S25" s="660"/>
      <c r="T25" s="660"/>
      <c r="U25" s="660"/>
      <c r="V25" s="660"/>
      <c r="W25" s="660"/>
      <c r="X25" s="660"/>
      <c r="Y25" s="661"/>
      <c r="Z25" s="662">
        <v>56.3</v>
      </c>
      <c r="AA25" s="662"/>
      <c r="AB25" s="662"/>
      <c r="AC25" s="662"/>
      <c r="AD25" s="663">
        <v>4301079</v>
      </c>
      <c r="AE25" s="663"/>
      <c r="AF25" s="663"/>
      <c r="AG25" s="663"/>
      <c r="AH25" s="663"/>
      <c r="AI25" s="663"/>
      <c r="AJ25" s="663"/>
      <c r="AK25" s="663"/>
      <c r="AL25" s="664">
        <v>99.6</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982616</v>
      </c>
      <c r="CS25" s="680"/>
      <c r="CT25" s="680"/>
      <c r="CU25" s="680"/>
      <c r="CV25" s="680"/>
      <c r="CW25" s="680"/>
      <c r="CX25" s="680"/>
      <c r="CY25" s="681"/>
      <c r="CZ25" s="664">
        <v>11.9</v>
      </c>
      <c r="DA25" s="692"/>
      <c r="DB25" s="692"/>
      <c r="DC25" s="694"/>
      <c r="DD25" s="668">
        <v>893061</v>
      </c>
      <c r="DE25" s="680"/>
      <c r="DF25" s="680"/>
      <c r="DG25" s="680"/>
      <c r="DH25" s="680"/>
      <c r="DI25" s="680"/>
      <c r="DJ25" s="680"/>
      <c r="DK25" s="681"/>
      <c r="DL25" s="668">
        <v>888722</v>
      </c>
      <c r="DM25" s="680"/>
      <c r="DN25" s="680"/>
      <c r="DO25" s="680"/>
      <c r="DP25" s="680"/>
      <c r="DQ25" s="680"/>
      <c r="DR25" s="680"/>
      <c r="DS25" s="680"/>
      <c r="DT25" s="680"/>
      <c r="DU25" s="680"/>
      <c r="DV25" s="681"/>
      <c r="DW25" s="664">
        <v>20.5</v>
      </c>
      <c r="DX25" s="692"/>
      <c r="DY25" s="692"/>
      <c r="DZ25" s="692"/>
      <c r="EA25" s="692"/>
      <c r="EB25" s="692"/>
      <c r="EC25" s="693"/>
    </row>
    <row r="26" spans="2:133" ht="11.25" customHeight="1" x14ac:dyDescent="0.2">
      <c r="B26" s="656" t="s">
        <v>282</v>
      </c>
      <c r="C26" s="657"/>
      <c r="D26" s="657"/>
      <c r="E26" s="657"/>
      <c r="F26" s="657"/>
      <c r="G26" s="657"/>
      <c r="H26" s="657"/>
      <c r="I26" s="657"/>
      <c r="J26" s="657"/>
      <c r="K26" s="657"/>
      <c r="L26" s="657"/>
      <c r="M26" s="657"/>
      <c r="N26" s="657"/>
      <c r="O26" s="657"/>
      <c r="P26" s="657"/>
      <c r="Q26" s="658"/>
      <c r="R26" s="659">
        <v>521</v>
      </c>
      <c r="S26" s="660"/>
      <c r="T26" s="660"/>
      <c r="U26" s="660"/>
      <c r="V26" s="660"/>
      <c r="W26" s="660"/>
      <c r="X26" s="660"/>
      <c r="Y26" s="661"/>
      <c r="Z26" s="662">
        <v>0</v>
      </c>
      <c r="AA26" s="662"/>
      <c r="AB26" s="662"/>
      <c r="AC26" s="662"/>
      <c r="AD26" s="663">
        <v>521</v>
      </c>
      <c r="AE26" s="663"/>
      <c r="AF26" s="663"/>
      <c r="AG26" s="663"/>
      <c r="AH26" s="663"/>
      <c r="AI26" s="663"/>
      <c r="AJ26" s="663"/>
      <c r="AK26" s="663"/>
      <c r="AL26" s="664">
        <v>0</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709097</v>
      </c>
      <c r="CS26" s="660"/>
      <c r="CT26" s="660"/>
      <c r="CU26" s="660"/>
      <c r="CV26" s="660"/>
      <c r="CW26" s="660"/>
      <c r="CX26" s="660"/>
      <c r="CY26" s="661"/>
      <c r="CZ26" s="664">
        <v>8.6</v>
      </c>
      <c r="DA26" s="692"/>
      <c r="DB26" s="692"/>
      <c r="DC26" s="694"/>
      <c r="DD26" s="668">
        <v>651857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2">
      <c r="B27" s="656" t="s">
        <v>285</v>
      </c>
      <c r="C27" s="657"/>
      <c r="D27" s="657"/>
      <c r="E27" s="657"/>
      <c r="F27" s="657"/>
      <c r="G27" s="657"/>
      <c r="H27" s="657"/>
      <c r="I27" s="657"/>
      <c r="J27" s="657"/>
      <c r="K27" s="657"/>
      <c r="L27" s="657"/>
      <c r="M27" s="657"/>
      <c r="N27" s="657"/>
      <c r="O27" s="657"/>
      <c r="P27" s="657"/>
      <c r="Q27" s="658"/>
      <c r="R27" s="659">
        <v>44137</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566823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659347</v>
      </c>
      <c r="CS27" s="680"/>
      <c r="CT27" s="680"/>
      <c r="CU27" s="680"/>
      <c r="CV27" s="680"/>
      <c r="CW27" s="680"/>
      <c r="CX27" s="680"/>
      <c r="CY27" s="681"/>
      <c r="CZ27" s="664">
        <v>8</v>
      </c>
      <c r="DA27" s="692"/>
      <c r="DB27" s="692"/>
      <c r="DC27" s="694"/>
      <c r="DD27" s="668">
        <v>333243</v>
      </c>
      <c r="DE27" s="680"/>
      <c r="DF27" s="680"/>
      <c r="DG27" s="680"/>
      <c r="DH27" s="680"/>
      <c r="DI27" s="680"/>
      <c r="DJ27" s="680"/>
      <c r="DK27" s="681"/>
      <c r="DL27" s="668">
        <v>212781</v>
      </c>
      <c r="DM27" s="680"/>
      <c r="DN27" s="680"/>
      <c r="DO27" s="680"/>
      <c r="DP27" s="680"/>
      <c r="DQ27" s="680"/>
      <c r="DR27" s="680"/>
      <c r="DS27" s="680"/>
      <c r="DT27" s="680"/>
      <c r="DU27" s="680"/>
      <c r="DV27" s="681"/>
      <c r="DW27" s="664">
        <v>4.9000000000000004</v>
      </c>
      <c r="DX27" s="692"/>
      <c r="DY27" s="692"/>
      <c r="DZ27" s="692"/>
      <c r="EA27" s="692"/>
      <c r="EB27" s="692"/>
      <c r="EC27" s="693"/>
    </row>
    <row r="28" spans="2:133" ht="11.25" customHeight="1" x14ac:dyDescent="0.2">
      <c r="B28" s="656" t="s">
        <v>288</v>
      </c>
      <c r="C28" s="657"/>
      <c r="D28" s="657"/>
      <c r="E28" s="657"/>
      <c r="F28" s="657"/>
      <c r="G28" s="657"/>
      <c r="H28" s="657"/>
      <c r="I28" s="657"/>
      <c r="J28" s="657"/>
      <c r="K28" s="657"/>
      <c r="L28" s="657"/>
      <c r="M28" s="657"/>
      <c r="N28" s="657"/>
      <c r="O28" s="657"/>
      <c r="P28" s="657"/>
      <c r="Q28" s="658"/>
      <c r="R28" s="659">
        <v>49506</v>
      </c>
      <c r="S28" s="660"/>
      <c r="T28" s="660"/>
      <c r="U28" s="660"/>
      <c r="V28" s="660"/>
      <c r="W28" s="660"/>
      <c r="X28" s="660"/>
      <c r="Y28" s="661"/>
      <c r="Z28" s="662">
        <v>0.6</v>
      </c>
      <c r="AA28" s="662"/>
      <c r="AB28" s="662"/>
      <c r="AC28" s="662"/>
      <c r="AD28" s="663">
        <v>2608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883816</v>
      </c>
      <c r="CS28" s="660"/>
      <c r="CT28" s="660"/>
      <c r="CU28" s="660"/>
      <c r="CV28" s="660"/>
      <c r="CW28" s="660"/>
      <c r="CX28" s="660"/>
      <c r="CY28" s="661"/>
      <c r="CZ28" s="664">
        <v>10.7</v>
      </c>
      <c r="DA28" s="692"/>
      <c r="DB28" s="692"/>
      <c r="DC28" s="694"/>
      <c r="DD28" s="668">
        <v>883816</v>
      </c>
      <c r="DE28" s="660"/>
      <c r="DF28" s="660"/>
      <c r="DG28" s="660"/>
      <c r="DH28" s="660"/>
      <c r="DI28" s="660"/>
      <c r="DJ28" s="660"/>
      <c r="DK28" s="661"/>
      <c r="DL28" s="668">
        <v>740258</v>
      </c>
      <c r="DM28" s="660"/>
      <c r="DN28" s="660"/>
      <c r="DO28" s="660"/>
      <c r="DP28" s="660"/>
      <c r="DQ28" s="660"/>
      <c r="DR28" s="660"/>
      <c r="DS28" s="660"/>
      <c r="DT28" s="660"/>
      <c r="DU28" s="660"/>
      <c r="DV28" s="661"/>
      <c r="DW28" s="664">
        <v>17.100000000000001</v>
      </c>
      <c r="DX28" s="692"/>
      <c r="DY28" s="692"/>
      <c r="DZ28" s="692"/>
      <c r="EA28" s="692"/>
      <c r="EB28" s="692"/>
      <c r="EC28" s="693"/>
    </row>
    <row r="29" spans="2:133" ht="11.25" customHeight="1" x14ac:dyDescent="0.2">
      <c r="B29" s="656" t="s">
        <v>290</v>
      </c>
      <c r="C29" s="657"/>
      <c r="D29" s="657"/>
      <c r="E29" s="657"/>
      <c r="F29" s="657"/>
      <c r="G29" s="657"/>
      <c r="H29" s="657"/>
      <c r="I29" s="657"/>
      <c r="J29" s="657"/>
      <c r="K29" s="657"/>
      <c r="L29" s="657"/>
      <c r="M29" s="657"/>
      <c r="N29" s="657"/>
      <c r="O29" s="657"/>
      <c r="P29" s="657"/>
      <c r="Q29" s="658"/>
      <c r="R29" s="659">
        <v>6043</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291</v>
      </c>
      <c r="CE29" s="698"/>
      <c r="CF29" s="656" t="s">
        <v>66</v>
      </c>
      <c r="CG29" s="657"/>
      <c r="CH29" s="657"/>
      <c r="CI29" s="657"/>
      <c r="CJ29" s="657"/>
      <c r="CK29" s="657"/>
      <c r="CL29" s="657"/>
      <c r="CM29" s="657"/>
      <c r="CN29" s="657"/>
      <c r="CO29" s="657"/>
      <c r="CP29" s="657"/>
      <c r="CQ29" s="658"/>
      <c r="CR29" s="659">
        <v>883816</v>
      </c>
      <c r="CS29" s="680"/>
      <c r="CT29" s="680"/>
      <c r="CU29" s="680"/>
      <c r="CV29" s="680"/>
      <c r="CW29" s="680"/>
      <c r="CX29" s="680"/>
      <c r="CY29" s="681"/>
      <c r="CZ29" s="664">
        <v>10.7</v>
      </c>
      <c r="DA29" s="692"/>
      <c r="DB29" s="692"/>
      <c r="DC29" s="694"/>
      <c r="DD29" s="668">
        <v>883816</v>
      </c>
      <c r="DE29" s="680"/>
      <c r="DF29" s="680"/>
      <c r="DG29" s="680"/>
      <c r="DH29" s="680"/>
      <c r="DI29" s="680"/>
      <c r="DJ29" s="680"/>
      <c r="DK29" s="681"/>
      <c r="DL29" s="668">
        <v>740258</v>
      </c>
      <c r="DM29" s="680"/>
      <c r="DN29" s="680"/>
      <c r="DO29" s="680"/>
      <c r="DP29" s="680"/>
      <c r="DQ29" s="680"/>
      <c r="DR29" s="680"/>
      <c r="DS29" s="680"/>
      <c r="DT29" s="680"/>
      <c r="DU29" s="680"/>
      <c r="DV29" s="681"/>
      <c r="DW29" s="664">
        <v>17.100000000000001</v>
      </c>
      <c r="DX29" s="692"/>
      <c r="DY29" s="692"/>
      <c r="DZ29" s="692"/>
      <c r="EA29" s="692"/>
      <c r="EB29" s="692"/>
      <c r="EC29" s="693"/>
    </row>
    <row r="30" spans="2:133" ht="11.25" customHeight="1" x14ac:dyDescent="0.2">
      <c r="B30" s="656" t="s">
        <v>292</v>
      </c>
      <c r="C30" s="657"/>
      <c r="D30" s="657"/>
      <c r="E30" s="657"/>
      <c r="F30" s="657"/>
      <c r="G30" s="657"/>
      <c r="H30" s="657"/>
      <c r="I30" s="657"/>
      <c r="J30" s="657"/>
      <c r="K30" s="657"/>
      <c r="L30" s="657"/>
      <c r="M30" s="657"/>
      <c r="N30" s="657"/>
      <c r="O30" s="657"/>
      <c r="P30" s="657"/>
      <c r="Q30" s="658"/>
      <c r="R30" s="659">
        <v>580498</v>
      </c>
      <c r="S30" s="660"/>
      <c r="T30" s="660"/>
      <c r="U30" s="660"/>
      <c r="V30" s="660"/>
      <c r="W30" s="660"/>
      <c r="X30" s="660"/>
      <c r="Y30" s="661"/>
      <c r="Z30" s="662">
        <v>6.8</v>
      </c>
      <c r="AA30" s="662"/>
      <c r="AB30" s="662"/>
      <c r="AC30" s="662"/>
      <c r="AD30" s="663" t="s">
        <v>122</v>
      </c>
      <c r="AE30" s="663"/>
      <c r="AF30" s="663"/>
      <c r="AG30" s="663"/>
      <c r="AH30" s="663"/>
      <c r="AI30" s="663"/>
      <c r="AJ30" s="663"/>
      <c r="AK30" s="663"/>
      <c r="AL30" s="664" t="s">
        <v>122</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695"/>
      <c r="BI30" s="695"/>
      <c r="BJ30" s="695"/>
      <c r="BK30" s="695"/>
      <c r="BL30" s="695"/>
      <c r="BM30" s="695"/>
      <c r="BN30" s="695"/>
      <c r="BO30" s="695"/>
      <c r="BP30" s="695"/>
      <c r="BQ30" s="696"/>
      <c r="BR30" s="641" t="s">
        <v>294</v>
      </c>
      <c r="BS30" s="695"/>
      <c r="BT30" s="695"/>
      <c r="BU30" s="695"/>
      <c r="BV30" s="695"/>
      <c r="BW30" s="695"/>
      <c r="BX30" s="695"/>
      <c r="BY30" s="695"/>
      <c r="BZ30" s="695"/>
      <c r="CA30" s="695"/>
      <c r="CB30" s="696"/>
      <c r="CD30" s="699"/>
      <c r="CE30" s="700"/>
      <c r="CF30" s="656" t="s">
        <v>295</v>
      </c>
      <c r="CG30" s="657"/>
      <c r="CH30" s="657"/>
      <c r="CI30" s="657"/>
      <c r="CJ30" s="657"/>
      <c r="CK30" s="657"/>
      <c r="CL30" s="657"/>
      <c r="CM30" s="657"/>
      <c r="CN30" s="657"/>
      <c r="CO30" s="657"/>
      <c r="CP30" s="657"/>
      <c r="CQ30" s="658"/>
      <c r="CR30" s="659">
        <v>849049</v>
      </c>
      <c r="CS30" s="660"/>
      <c r="CT30" s="660"/>
      <c r="CU30" s="660"/>
      <c r="CV30" s="660"/>
      <c r="CW30" s="660"/>
      <c r="CX30" s="660"/>
      <c r="CY30" s="661"/>
      <c r="CZ30" s="664">
        <v>10.3</v>
      </c>
      <c r="DA30" s="692"/>
      <c r="DB30" s="692"/>
      <c r="DC30" s="694"/>
      <c r="DD30" s="668">
        <v>849049</v>
      </c>
      <c r="DE30" s="660"/>
      <c r="DF30" s="660"/>
      <c r="DG30" s="660"/>
      <c r="DH30" s="660"/>
      <c r="DI30" s="660"/>
      <c r="DJ30" s="660"/>
      <c r="DK30" s="661"/>
      <c r="DL30" s="668">
        <v>705491</v>
      </c>
      <c r="DM30" s="660"/>
      <c r="DN30" s="660"/>
      <c r="DO30" s="660"/>
      <c r="DP30" s="660"/>
      <c r="DQ30" s="660"/>
      <c r="DR30" s="660"/>
      <c r="DS30" s="660"/>
      <c r="DT30" s="660"/>
      <c r="DU30" s="660"/>
      <c r="DV30" s="661"/>
      <c r="DW30" s="664">
        <v>16.3</v>
      </c>
      <c r="DX30" s="692"/>
      <c r="DY30" s="692"/>
      <c r="DZ30" s="692"/>
      <c r="EA30" s="692"/>
      <c r="EB30" s="692"/>
      <c r="EC30" s="693"/>
    </row>
    <row r="31" spans="2:133" ht="11.25" customHeight="1" x14ac:dyDescent="0.2">
      <c r="B31" s="672" t="s">
        <v>296</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297</v>
      </c>
      <c r="AQ31" s="708"/>
      <c r="AR31" s="708"/>
      <c r="AS31" s="708"/>
      <c r="AT31" s="713" t="s">
        <v>298</v>
      </c>
      <c r="AU31" s="218"/>
      <c r="AV31" s="218"/>
      <c r="AW31" s="218"/>
      <c r="AX31" s="645" t="s">
        <v>176</v>
      </c>
      <c r="AY31" s="646"/>
      <c r="AZ31" s="646"/>
      <c r="BA31" s="646"/>
      <c r="BB31" s="646"/>
      <c r="BC31" s="646"/>
      <c r="BD31" s="646"/>
      <c r="BE31" s="646"/>
      <c r="BF31" s="647"/>
      <c r="BG31" s="706">
        <v>99.1</v>
      </c>
      <c r="BH31" s="703"/>
      <c r="BI31" s="703"/>
      <c r="BJ31" s="703"/>
      <c r="BK31" s="703"/>
      <c r="BL31" s="703"/>
      <c r="BM31" s="654">
        <v>95.1</v>
      </c>
      <c r="BN31" s="703"/>
      <c r="BO31" s="703"/>
      <c r="BP31" s="703"/>
      <c r="BQ31" s="704"/>
      <c r="BR31" s="706">
        <v>99.1</v>
      </c>
      <c r="BS31" s="703"/>
      <c r="BT31" s="703"/>
      <c r="BU31" s="703"/>
      <c r="BV31" s="703"/>
      <c r="BW31" s="703"/>
      <c r="BX31" s="654">
        <v>95</v>
      </c>
      <c r="BY31" s="703"/>
      <c r="BZ31" s="703"/>
      <c r="CA31" s="703"/>
      <c r="CB31" s="704"/>
      <c r="CD31" s="699"/>
      <c r="CE31" s="700"/>
      <c r="CF31" s="656" t="s">
        <v>299</v>
      </c>
      <c r="CG31" s="657"/>
      <c r="CH31" s="657"/>
      <c r="CI31" s="657"/>
      <c r="CJ31" s="657"/>
      <c r="CK31" s="657"/>
      <c r="CL31" s="657"/>
      <c r="CM31" s="657"/>
      <c r="CN31" s="657"/>
      <c r="CO31" s="657"/>
      <c r="CP31" s="657"/>
      <c r="CQ31" s="658"/>
      <c r="CR31" s="659">
        <v>34767</v>
      </c>
      <c r="CS31" s="680"/>
      <c r="CT31" s="680"/>
      <c r="CU31" s="680"/>
      <c r="CV31" s="680"/>
      <c r="CW31" s="680"/>
      <c r="CX31" s="680"/>
      <c r="CY31" s="681"/>
      <c r="CZ31" s="664">
        <v>0.4</v>
      </c>
      <c r="DA31" s="692"/>
      <c r="DB31" s="692"/>
      <c r="DC31" s="694"/>
      <c r="DD31" s="668">
        <v>34767</v>
      </c>
      <c r="DE31" s="680"/>
      <c r="DF31" s="680"/>
      <c r="DG31" s="680"/>
      <c r="DH31" s="680"/>
      <c r="DI31" s="680"/>
      <c r="DJ31" s="680"/>
      <c r="DK31" s="681"/>
      <c r="DL31" s="668">
        <v>34767</v>
      </c>
      <c r="DM31" s="680"/>
      <c r="DN31" s="680"/>
      <c r="DO31" s="680"/>
      <c r="DP31" s="680"/>
      <c r="DQ31" s="680"/>
      <c r="DR31" s="680"/>
      <c r="DS31" s="680"/>
      <c r="DT31" s="680"/>
      <c r="DU31" s="680"/>
      <c r="DV31" s="681"/>
      <c r="DW31" s="664">
        <v>0.8</v>
      </c>
      <c r="DX31" s="692"/>
      <c r="DY31" s="692"/>
      <c r="DZ31" s="692"/>
      <c r="EA31" s="692"/>
      <c r="EB31" s="692"/>
      <c r="EC31" s="693"/>
    </row>
    <row r="32" spans="2:133" ht="11.25" customHeight="1" x14ac:dyDescent="0.2">
      <c r="B32" s="656" t="s">
        <v>300</v>
      </c>
      <c r="C32" s="657"/>
      <c r="D32" s="657"/>
      <c r="E32" s="657"/>
      <c r="F32" s="657"/>
      <c r="G32" s="657"/>
      <c r="H32" s="657"/>
      <c r="I32" s="657"/>
      <c r="J32" s="657"/>
      <c r="K32" s="657"/>
      <c r="L32" s="657"/>
      <c r="M32" s="657"/>
      <c r="N32" s="657"/>
      <c r="O32" s="657"/>
      <c r="P32" s="657"/>
      <c r="Q32" s="658"/>
      <c r="R32" s="659">
        <v>221432</v>
      </c>
      <c r="S32" s="660"/>
      <c r="T32" s="660"/>
      <c r="U32" s="660"/>
      <c r="V32" s="660"/>
      <c r="W32" s="660"/>
      <c r="X32" s="660"/>
      <c r="Y32" s="661"/>
      <c r="Z32" s="662">
        <v>2.6</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301</v>
      </c>
      <c r="AX32" s="656" t="s">
        <v>302</v>
      </c>
      <c r="AY32" s="657"/>
      <c r="AZ32" s="657"/>
      <c r="BA32" s="657"/>
      <c r="BB32" s="657"/>
      <c r="BC32" s="657"/>
      <c r="BD32" s="657"/>
      <c r="BE32" s="657"/>
      <c r="BF32" s="658"/>
      <c r="BG32" s="716">
        <v>99.2</v>
      </c>
      <c r="BH32" s="680"/>
      <c r="BI32" s="680"/>
      <c r="BJ32" s="680"/>
      <c r="BK32" s="680"/>
      <c r="BL32" s="680"/>
      <c r="BM32" s="665">
        <v>96.3</v>
      </c>
      <c r="BN32" s="680"/>
      <c r="BO32" s="680"/>
      <c r="BP32" s="680"/>
      <c r="BQ32" s="705"/>
      <c r="BR32" s="716">
        <v>99</v>
      </c>
      <c r="BS32" s="680"/>
      <c r="BT32" s="680"/>
      <c r="BU32" s="680"/>
      <c r="BV32" s="680"/>
      <c r="BW32" s="680"/>
      <c r="BX32" s="665">
        <v>96.2</v>
      </c>
      <c r="BY32" s="680"/>
      <c r="BZ32" s="680"/>
      <c r="CA32" s="680"/>
      <c r="CB32" s="705"/>
      <c r="CD32" s="701"/>
      <c r="CE32" s="702"/>
      <c r="CF32" s="656" t="s">
        <v>303</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2"/>
      <c r="DB32" s="692"/>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2"/>
      <c r="DY32" s="692"/>
      <c r="DZ32" s="692"/>
      <c r="EA32" s="692"/>
      <c r="EB32" s="692"/>
      <c r="EC32" s="693"/>
    </row>
    <row r="33" spans="2:133" ht="11.25" customHeight="1" x14ac:dyDescent="0.2">
      <c r="B33" s="656" t="s">
        <v>304</v>
      </c>
      <c r="C33" s="657"/>
      <c r="D33" s="657"/>
      <c r="E33" s="657"/>
      <c r="F33" s="657"/>
      <c r="G33" s="657"/>
      <c r="H33" s="657"/>
      <c r="I33" s="657"/>
      <c r="J33" s="657"/>
      <c r="K33" s="657"/>
      <c r="L33" s="657"/>
      <c r="M33" s="657"/>
      <c r="N33" s="657"/>
      <c r="O33" s="657"/>
      <c r="P33" s="657"/>
      <c r="Q33" s="658"/>
      <c r="R33" s="659">
        <v>5675</v>
      </c>
      <c r="S33" s="660"/>
      <c r="T33" s="660"/>
      <c r="U33" s="660"/>
      <c r="V33" s="660"/>
      <c r="W33" s="660"/>
      <c r="X33" s="660"/>
      <c r="Y33" s="661"/>
      <c r="Z33" s="662">
        <v>0.1</v>
      </c>
      <c r="AA33" s="662"/>
      <c r="AB33" s="662"/>
      <c r="AC33" s="662"/>
      <c r="AD33" s="663">
        <v>4038</v>
      </c>
      <c r="AE33" s="663"/>
      <c r="AF33" s="663"/>
      <c r="AG33" s="663"/>
      <c r="AH33" s="663"/>
      <c r="AI33" s="663"/>
      <c r="AJ33" s="663"/>
      <c r="AK33" s="663"/>
      <c r="AL33" s="664">
        <v>0.1</v>
      </c>
      <c r="AM33" s="665"/>
      <c r="AN33" s="665"/>
      <c r="AO33" s="666"/>
      <c r="AP33" s="711"/>
      <c r="AQ33" s="712"/>
      <c r="AR33" s="712"/>
      <c r="AS33" s="712"/>
      <c r="AT33" s="715"/>
      <c r="AU33" s="219"/>
      <c r="AV33" s="219"/>
      <c r="AW33" s="219"/>
      <c r="AX33" s="682" t="s">
        <v>305</v>
      </c>
      <c r="AY33" s="683"/>
      <c r="AZ33" s="683"/>
      <c r="BA33" s="683"/>
      <c r="BB33" s="683"/>
      <c r="BC33" s="683"/>
      <c r="BD33" s="683"/>
      <c r="BE33" s="683"/>
      <c r="BF33" s="684"/>
      <c r="BG33" s="717">
        <v>98.9</v>
      </c>
      <c r="BH33" s="718"/>
      <c r="BI33" s="718"/>
      <c r="BJ33" s="718"/>
      <c r="BK33" s="718"/>
      <c r="BL33" s="718"/>
      <c r="BM33" s="719">
        <v>93.7</v>
      </c>
      <c r="BN33" s="718"/>
      <c r="BO33" s="718"/>
      <c r="BP33" s="718"/>
      <c r="BQ33" s="720"/>
      <c r="BR33" s="717">
        <v>99</v>
      </c>
      <c r="BS33" s="718"/>
      <c r="BT33" s="718"/>
      <c r="BU33" s="718"/>
      <c r="BV33" s="718"/>
      <c r="BW33" s="718"/>
      <c r="BX33" s="719">
        <v>93.5</v>
      </c>
      <c r="BY33" s="718"/>
      <c r="BZ33" s="718"/>
      <c r="CA33" s="718"/>
      <c r="CB33" s="720"/>
      <c r="CD33" s="656" t="s">
        <v>306</v>
      </c>
      <c r="CE33" s="657"/>
      <c r="CF33" s="657"/>
      <c r="CG33" s="657"/>
      <c r="CH33" s="657"/>
      <c r="CI33" s="657"/>
      <c r="CJ33" s="657"/>
      <c r="CK33" s="657"/>
      <c r="CL33" s="657"/>
      <c r="CM33" s="657"/>
      <c r="CN33" s="657"/>
      <c r="CO33" s="657"/>
      <c r="CP33" s="657"/>
      <c r="CQ33" s="658"/>
      <c r="CR33" s="659">
        <v>3885749</v>
      </c>
      <c r="CS33" s="680"/>
      <c r="CT33" s="680"/>
      <c r="CU33" s="680"/>
      <c r="CV33" s="680"/>
      <c r="CW33" s="680"/>
      <c r="CX33" s="680"/>
      <c r="CY33" s="681"/>
      <c r="CZ33" s="664">
        <v>47.1</v>
      </c>
      <c r="DA33" s="692"/>
      <c r="DB33" s="692"/>
      <c r="DC33" s="694"/>
      <c r="DD33" s="668">
        <v>3452858</v>
      </c>
      <c r="DE33" s="680"/>
      <c r="DF33" s="680"/>
      <c r="DG33" s="680"/>
      <c r="DH33" s="680"/>
      <c r="DI33" s="680"/>
      <c r="DJ33" s="680"/>
      <c r="DK33" s="681"/>
      <c r="DL33" s="668">
        <v>2013203</v>
      </c>
      <c r="DM33" s="680"/>
      <c r="DN33" s="680"/>
      <c r="DO33" s="680"/>
      <c r="DP33" s="680"/>
      <c r="DQ33" s="680"/>
      <c r="DR33" s="680"/>
      <c r="DS33" s="680"/>
      <c r="DT33" s="680"/>
      <c r="DU33" s="680"/>
      <c r="DV33" s="681"/>
      <c r="DW33" s="664">
        <v>46.5</v>
      </c>
      <c r="DX33" s="692"/>
      <c r="DY33" s="692"/>
      <c r="DZ33" s="692"/>
      <c r="EA33" s="692"/>
      <c r="EB33" s="692"/>
      <c r="EC33" s="693"/>
    </row>
    <row r="34" spans="2:133" ht="11.25" customHeight="1" x14ac:dyDescent="0.2">
      <c r="B34" s="656" t="s">
        <v>307</v>
      </c>
      <c r="C34" s="657"/>
      <c r="D34" s="657"/>
      <c r="E34" s="657"/>
      <c r="F34" s="657"/>
      <c r="G34" s="657"/>
      <c r="H34" s="657"/>
      <c r="I34" s="657"/>
      <c r="J34" s="657"/>
      <c r="K34" s="657"/>
      <c r="L34" s="657"/>
      <c r="M34" s="657"/>
      <c r="N34" s="657"/>
      <c r="O34" s="657"/>
      <c r="P34" s="657"/>
      <c r="Q34" s="658"/>
      <c r="R34" s="659">
        <v>20376</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960698</v>
      </c>
      <c r="CS34" s="660"/>
      <c r="CT34" s="660"/>
      <c r="CU34" s="660"/>
      <c r="CV34" s="660"/>
      <c r="CW34" s="660"/>
      <c r="CX34" s="660"/>
      <c r="CY34" s="661"/>
      <c r="CZ34" s="664">
        <v>11.6</v>
      </c>
      <c r="DA34" s="692"/>
      <c r="DB34" s="692"/>
      <c r="DC34" s="694"/>
      <c r="DD34" s="668">
        <v>803733</v>
      </c>
      <c r="DE34" s="660"/>
      <c r="DF34" s="660"/>
      <c r="DG34" s="660"/>
      <c r="DH34" s="660"/>
      <c r="DI34" s="660"/>
      <c r="DJ34" s="660"/>
      <c r="DK34" s="661"/>
      <c r="DL34" s="668">
        <v>690847</v>
      </c>
      <c r="DM34" s="660"/>
      <c r="DN34" s="660"/>
      <c r="DO34" s="660"/>
      <c r="DP34" s="660"/>
      <c r="DQ34" s="660"/>
      <c r="DR34" s="660"/>
      <c r="DS34" s="660"/>
      <c r="DT34" s="660"/>
      <c r="DU34" s="660"/>
      <c r="DV34" s="661"/>
      <c r="DW34" s="664">
        <v>15.9</v>
      </c>
      <c r="DX34" s="692"/>
      <c r="DY34" s="692"/>
      <c r="DZ34" s="692"/>
      <c r="EA34" s="692"/>
      <c r="EB34" s="692"/>
      <c r="EC34" s="693"/>
    </row>
    <row r="35" spans="2:133" ht="11.25" customHeight="1" x14ac:dyDescent="0.2">
      <c r="B35" s="656" t="s">
        <v>309</v>
      </c>
      <c r="C35" s="657"/>
      <c r="D35" s="657"/>
      <c r="E35" s="657"/>
      <c r="F35" s="657"/>
      <c r="G35" s="657"/>
      <c r="H35" s="657"/>
      <c r="I35" s="657"/>
      <c r="J35" s="657"/>
      <c r="K35" s="657"/>
      <c r="L35" s="657"/>
      <c r="M35" s="657"/>
      <c r="N35" s="657"/>
      <c r="O35" s="657"/>
      <c r="P35" s="657"/>
      <c r="Q35" s="658"/>
      <c r="R35" s="659">
        <v>433869</v>
      </c>
      <c r="S35" s="660"/>
      <c r="T35" s="660"/>
      <c r="U35" s="660"/>
      <c r="V35" s="660"/>
      <c r="W35" s="660"/>
      <c r="X35" s="660"/>
      <c r="Y35" s="661"/>
      <c r="Z35" s="662">
        <v>5.0999999999999996</v>
      </c>
      <c r="AA35" s="662"/>
      <c r="AB35" s="662"/>
      <c r="AC35" s="662"/>
      <c r="AD35" s="663" t="s">
        <v>122</v>
      </c>
      <c r="AE35" s="663"/>
      <c r="AF35" s="663"/>
      <c r="AG35" s="663"/>
      <c r="AH35" s="663"/>
      <c r="AI35" s="663"/>
      <c r="AJ35" s="663"/>
      <c r="AK35" s="663"/>
      <c r="AL35" s="664" t="s">
        <v>122</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86690</v>
      </c>
      <c r="CS35" s="680"/>
      <c r="CT35" s="680"/>
      <c r="CU35" s="680"/>
      <c r="CV35" s="680"/>
      <c r="CW35" s="680"/>
      <c r="CX35" s="680"/>
      <c r="CY35" s="681"/>
      <c r="CZ35" s="664">
        <v>1.1000000000000001</v>
      </c>
      <c r="DA35" s="692"/>
      <c r="DB35" s="692"/>
      <c r="DC35" s="694"/>
      <c r="DD35" s="668">
        <v>75747</v>
      </c>
      <c r="DE35" s="680"/>
      <c r="DF35" s="680"/>
      <c r="DG35" s="680"/>
      <c r="DH35" s="680"/>
      <c r="DI35" s="680"/>
      <c r="DJ35" s="680"/>
      <c r="DK35" s="681"/>
      <c r="DL35" s="668">
        <v>75700</v>
      </c>
      <c r="DM35" s="680"/>
      <c r="DN35" s="680"/>
      <c r="DO35" s="680"/>
      <c r="DP35" s="680"/>
      <c r="DQ35" s="680"/>
      <c r="DR35" s="680"/>
      <c r="DS35" s="680"/>
      <c r="DT35" s="680"/>
      <c r="DU35" s="680"/>
      <c r="DV35" s="681"/>
      <c r="DW35" s="664">
        <v>1.7</v>
      </c>
      <c r="DX35" s="692"/>
      <c r="DY35" s="692"/>
      <c r="DZ35" s="692"/>
      <c r="EA35" s="692"/>
      <c r="EB35" s="692"/>
      <c r="EC35" s="693"/>
    </row>
    <row r="36" spans="2:133" ht="11.25" customHeight="1" x14ac:dyDescent="0.2">
      <c r="B36" s="656" t="s">
        <v>313</v>
      </c>
      <c r="C36" s="657"/>
      <c r="D36" s="657"/>
      <c r="E36" s="657"/>
      <c r="F36" s="657"/>
      <c r="G36" s="657"/>
      <c r="H36" s="657"/>
      <c r="I36" s="657"/>
      <c r="J36" s="657"/>
      <c r="K36" s="657"/>
      <c r="L36" s="657"/>
      <c r="M36" s="657"/>
      <c r="N36" s="657"/>
      <c r="O36" s="657"/>
      <c r="P36" s="657"/>
      <c r="Q36" s="658"/>
      <c r="R36" s="659">
        <v>924111</v>
      </c>
      <c r="S36" s="660"/>
      <c r="T36" s="660"/>
      <c r="U36" s="660"/>
      <c r="V36" s="660"/>
      <c r="W36" s="660"/>
      <c r="X36" s="660"/>
      <c r="Y36" s="661"/>
      <c r="Z36" s="662">
        <v>10.9</v>
      </c>
      <c r="AA36" s="662"/>
      <c r="AB36" s="662"/>
      <c r="AC36" s="662"/>
      <c r="AD36" s="663" t="s">
        <v>122</v>
      </c>
      <c r="AE36" s="663"/>
      <c r="AF36" s="663"/>
      <c r="AG36" s="663"/>
      <c r="AH36" s="663"/>
      <c r="AI36" s="663"/>
      <c r="AJ36" s="663"/>
      <c r="AK36" s="663"/>
      <c r="AL36" s="664" t="s">
        <v>122</v>
      </c>
      <c r="AM36" s="665"/>
      <c r="AN36" s="665"/>
      <c r="AO36" s="666"/>
      <c r="AP36" s="222"/>
      <c r="AQ36" s="725" t="s">
        <v>314</v>
      </c>
      <c r="AR36" s="726"/>
      <c r="AS36" s="726"/>
      <c r="AT36" s="726"/>
      <c r="AU36" s="726"/>
      <c r="AV36" s="726"/>
      <c r="AW36" s="726"/>
      <c r="AX36" s="726"/>
      <c r="AY36" s="727"/>
      <c r="AZ36" s="648">
        <v>947017</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9366</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1177133</v>
      </c>
      <c r="CS36" s="660"/>
      <c r="CT36" s="660"/>
      <c r="CU36" s="660"/>
      <c r="CV36" s="660"/>
      <c r="CW36" s="660"/>
      <c r="CX36" s="660"/>
      <c r="CY36" s="661"/>
      <c r="CZ36" s="664">
        <v>14.3</v>
      </c>
      <c r="DA36" s="692"/>
      <c r="DB36" s="692"/>
      <c r="DC36" s="694"/>
      <c r="DD36" s="668">
        <v>998726</v>
      </c>
      <c r="DE36" s="660"/>
      <c r="DF36" s="660"/>
      <c r="DG36" s="660"/>
      <c r="DH36" s="660"/>
      <c r="DI36" s="660"/>
      <c r="DJ36" s="660"/>
      <c r="DK36" s="661"/>
      <c r="DL36" s="668">
        <v>772071</v>
      </c>
      <c r="DM36" s="660"/>
      <c r="DN36" s="660"/>
      <c r="DO36" s="660"/>
      <c r="DP36" s="660"/>
      <c r="DQ36" s="660"/>
      <c r="DR36" s="660"/>
      <c r="DS36" s="660"/>
      <c r="DT36" s="660"/>
      <c r="DU36" s="660"/>
      <c r="DV36" s="661"/>
      <c r="DW36" s="664">
        <v>17.8</v>
      </c>
      <c r="DX36" s="692"/>
      <c r="DY36" s="692"/>
      <c r="DZ36" s="692"/>
      <c r="EA36" s="692"/>
      <c r="EB36" s="692"/>
      <c r="EC36" s="693"/>
    </row>
    <row r="37" spans="2:133" ht="11.25" customHeight="1" x14ac:dyDescent="0.2">
      <c r="B37" s="656" t="s">
        <v>317</v>
      </c>
      <c r="C37" s="657"/>
      <c r="D37" s="657"/>
      <c r="E37" s="657"/>
      <c r="F37" s="657"/>
      <c r="G37" s="657"/>
      <c r="H37" s="657"/>
      <c r="I37" s="657"/>
      <c r="J37" s="657"/>
      <c r="K37" s="657"/>
      <c r="L37" s="657"/>
      <c r="M37" s="657"/>
      <c r="N37" s="657"/>
      <c r="O37" s="657"/>
      <c r="P37" s="657"/>
      <c r="Q37" s="658"/>
      <c r="R37" s="659">
        <v>112908</v>
      </c>
      <c r="S37" s="660"/>
      <c r="T37" s="660"/>
      <c r="U37" s="660"/>
      <c r="V37" s="660"/>
      <c r="W37" s="660"/>
      <c r="X37" s="660"/>
      <c r="Y37" s="661"/>
      <c r="Z37" s="662">
        <v>1.3</v>
      </c>
      <c r="AA37" s="662"/>
      <c r="AB37" s="662"/>
      <c r="AC37" s="662"/>
      <c r="AD37" s="663">
        <v>9196</v>
      </c>
      <c r="AE37" s="663"/>
      <c r="AF37" s="663"/>
      <c r="AG37" s="663"/>
      <c r="AH37" s="663"/>
      <c r="AI37" s="663"/>
      <c r="AJ37" s="663"/>
      <c r="AK37" s="663"/>
      <c r="AL37" s="664">
        <v>0.2</v>
      </c>
      <c r="AM37" s="665"/>
      <c r="AN37" s="665"/>
      <c r="AO37" s="666"/>
      <c r="AQ37" s="722" t="s">
        <v>318</v>
      </c>
      <c r="AR37" s="723"/>
      <c r="AS37" s="723"/>
      <c r="AT37" s="723"/>
      <c r="AU37" s="723"/>
      <c r="AV37" s="723"/>
      <c r="AW37" s="723"/>
      <c r="AX37" s="723"/>
      <c r="AY37" s="724"/>
      <c r="AZ37" s="659">
        <v>394700</v>
      </c>
      <c r="BA37" s="660"/>
      <c r="BB37" s="660"/>
      <c r="BC37" s="660"/>
      <c r="BD37" s="680"/>
      <c r="BE37" s="680"/>
      <c r="BF37" s="705"/>
      <c r="BG37" s="656" t="s">
        <v>319</v>
      </c>
      <c r="BH37" s="657"/>
      <c r="BI37" s="657"/>
      <c r="BJ37" s="657"/>
      <c r="BK37" s="657"/>
      <c r="BL37" s="657"/>
      <c r="BM37" s="657"/>
      <c r="BN37" s="657"/>
      <c r="BO37" s="657"/>
      <c r="BP37" s="657"/>
      <c r="BQ37" s="657"/>
      <c r="BR37" s="657"/>
      <c r="BS37" s="657"/>
      <c r="BT37" s="657"/>
      <c r="BU37" s="658"/>
      <c r="BV37" s="659">
        <v>-4090</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334922</v>
      </c>
      <c r="CS37" s="680"/>
      <c r="CT37" s="680"/>
      <c r="CU37" s="680"/>
      <c r="CV37" s="680"/>
      <c r="CW37" s="680"/>
      <c r="CX37" s="680"/>
      <c r="CY37" s="681"/>
      <c r="CZ37" s="664">
        <v>4.0999999999999996</v>
      </c>
      <c r="DA37" s="692"/>
      <c r="DB37" s="692"/>
      <c r="DC37" s="694"/>
      <c r="DD37" s="668">
        <v>334922</v>
      </c>
      <c r="DE37" s="680"/>
      <c r="DF37" s="680"/>
      <c r="DG37" s="680"/>
      <c r="DH37" s="680"/>
      <c r="DI37" s="680"/>
      <c r="DJ37" s="680"/>
      <c r="DK37" s="681"/>
      <c r="DL37" s="668">
        <v>272530</v>
      </c>
      <c r="DM37" s="680"/>
      <c r="DN37" s="680"/>
      <c r="DO37" s="680"/>
      <c r="DP37" s="680"/>
      <c r="DQ37" s="680"/>
      <c r="DR37" s="680"/>
      <c r="DS37" s="680"/>
      <c r="DT37" s="680"/>
      <c r="DU37" s="680"/>
      <c r="DV37" s="681"/>
      <c r="DW37" s="664">
        <v>6.3</v>
      </c>
      <c r="DX37" s="692"/>
      <c r="DY37" s="692"/>
      <c r="DZ37" s="692"/>
      <c r="EA37" s="692"/>
      <c r="EB37" s="692"/>
      <c r="EC37" s="693"/>
    </row>
    <row r="38" spans="2:133" ht="11.25" customHeight="1" x14ac:dyDescent="0.2">
      <c r="B38" s="656" t="s">
        <v>321</v>
      </c>
      <c r="C38" s="657"/>
      <c r="D38" s="657"/>
      <c r="E38" s="657"/>
      <c r="F38" s="657"/>
      <c r="G38" s="657"/>
      <c r="H38" s="657"/>
      <c r="I38" s="657"/>
      <c r="J38" s="657"/>
      <c r="K38" s="657"/>
      <c r="L38" s="657"/>
      <c r="M38" s="657"/>
      <c r="N38" s="657"/>
      <c r="O38" s="657"/>
      <c r="P38" s="657"/>
      <c r="Q38" s="658"/>
      <c r="R38" s="659">
        <v>1319063</v>
      </c>
      <c r="S38" s="660"/>
      <c r="T38" s="660"/>
      <c r="U38" s="660"/>
      <c r="V38" s="660"/>
      <c r="W38" s="660"/>
      <c r="X38" s="660"/>
      <c r="Y38" s="661"/>
      <c r="Z38" s="662">
        <v>15.5</v>
      </c>
      <c r="AA38" s="662"/>
      <c r="AB38" s="662"/>
      <c r="AC38" s="662"/>
      <c r="AD38" s="663" t="s">
        <v>122</v>
      </c>
      <c r="AE38" s="663"/>
      <c r="AF38" s="663"/>
      <c r="AG38" s="663"/>
      <c r="AH38" s="663"/>
      <c r="AI38" s="663"/>
      <c r="AJ38" s="663"/>
      <c r="AK38" s="663"/>
      <c r="AL38" s="664" t="s">
        <v>122</v>
      </c>
      <c r="AM38" s="665"/>
      <c r="AN38" s="665"/>
      <c r="AO38" s="666"/>
      <c r="AQ38" s="722" t="s">
        <v>322</v>
      </c>
      <c r="AR38" s="723"/>
      <c r="AS38" s="723"/>
      <c r="AT38" s="723"/>
      <c r="AU38" s="723"/>
      <c r="AV38" s="723"/>
      <c r="AW38" s="723"/>
      <c r="AX38" s="723"/>
      <c r="AY38" s="724"/>
      <c r="AZ38" s="659">
        <v>105507</v>
      </c>
      <c r="BA38" s="660"/>
      <c r="BB38" s="660"/>
      <c r="BC38" s="660"/>
      <c r="BD38" s="680"/>
      <c r="BE38" s="680"/>
      <c r="BF38" s="705"/>
      <c r="BG38" s="656" t="s">
        <v>323</v>
      </c>
      <c r="BH38" s="657"/>
      <c r="BI38" s="657"/>
      <c r="BJ38" s="657"/>
      <c r="BK38" s="657"/>
      <c r="BL38" s="657"/>
      <c r="BM38" s="657"/>
      <c r="BN38" s="657"/>
      <c r="BO38" s="657"/>
      <c r="BP38" s="657"/>
      <c r="BQ38" s="657"/>
      <c r="BR38" s="657"/>
      <c r="BS38" s="657"/>
      <c r="BT38" s="657"/>
      <c r="BU38" s="658"/>
      <c r="BV38" s="659">
        <v>1009</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479015</v>
      </c>
      <c r="CS38" s="660"/>
      <c r="CT38" s="660"/>
      <c r="CU38" s="660"/>
      <c r="CV38" s="660"/>
      <c r="CW38" s="660"/>
      <c r="CX38" s="660"/>
      <c r="CY38" s="661"/>
      <c r="CZ38" s="664">
        <v>5.8</v>
      </c>
      <c r="DA38" s="692"/>
      <c r="DB38" s="692"/>
      <c r="DC38" s="694"/>
      <c r="DD38" s="668">
        <v>424272</v>
      </c>
      <c r="DE38" s="660"/>
      <c r="DF38" s="660"/>
      <c r="DG38" s="660"/>
      <c r="DH38" s="660"/>
      <c r="DI38" s="660"/>
      <c r="DJ38" s="660"/>
      <c r="DK38" s="661"/>
      <c r="DL38" s="668">
        <v>405206</v>
      </c>
      <c r="DM38" s="660"/>
      <c r="DN38" s="660"/>
      <c r="DO38" s="660"/>
      <c r="DP38" s="660"/>
      <c r="DQ38" s="660"/>
      <c r="DR38" s="660"/>
      <c r="DS38" s="660"/>
      <c r="DT38" s="660"/>
      <c r="DU38" s="660"/>
      <c r="DV38" s="661"/>
      <c r="DW38" s="664">
        <v>9.4</v>
      </c>
      <c r="DX38" s="692"/>
      <c r="DY38" s="692"/>
      <c r="DZ38" s="692"/>
      <c r="EA38" s="692"/>
      <c r="EB38" s="692"/>
      <c r="EC38" s="693"/>
    </row>
    <row r="39" spans="2:133" ht="11.25" customHeight="1" x14ac:dyDescent="0.2">
      <c r="B39" s="656" t="s">
        <v>325</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326</v>
      </c>
      <c r="AR39" s="723"/>
      <c r="AS39" s="723"/>
      <c r="AT39" s="723"/>
      <c r="AU39" s="723"/>
      <c r="AV39" s="723"/>
      <c r="AW39" s="723"/>
      <c r="AX39" s="723"/>
      <c r="AY39" s="724"/>
      <c r="AZ39" s="659">
        <v>73302</v>
      </c>
      <c r="BA39" s="660"/>
      <c r="BB39" s="660"/>
      <c r="BC39" s="660"/>
      <c r="BD39" s="680"/>
      <c r="BE39" s="680"/>
      <c r="BF39" s="705"/>
      <c r="BG39" s="656" t="s">
        <v>327</v>
      </c>
      <c r="BH39" s="657"/>
      <c r="BI39" s="657"/>
      <c r="BJ39" s="657"/>
      <c r="BK39" s="657"/>
      <c r="BL39" s="657"/>
      <c r="BM39" s="657"/>
      <c r="BN39" s="657"/>
      <c r="BO39" s="657"/>
      <c r="BP39" s="657"/>
      <c r="BQ39" s="657"/>
      <c r="BR39" s="657"/>
      <c r="BS39" s="657"/>
      <c r="BT39" s="657"/>
      <c r="BU39" s="658"/>
      <c r="BV39" s="659">
        <v>1593</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1098834</v>
      </c>
      <c r="CS39" s="680"/>
      <c r="CT39" s="680"/>
      <c r="CU39" s="680"/>
      <c r="CV39" s="680"/>
      <c r="CW39" s="680"/>
      <c r="CX39" s="680"/>
      <c r="CY39" s="681"/>
      <c r="CZ39" s="664">
        <v>13.3</v>
      </c>
      <c r="DA39" s="692"/>
      <c r="DB39" s="692"/>
      <c r="DC39" s="694"/>
      <c r="DD39" s="668">
        <v>1081001</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2">
      <c r="B40" s="656" t="s">
        <v>329</v>
      </c>
      <c r="C40" s="657"/>
      <c r="D40" s="657"/>
      <c r="E40" s="657"/>
      <c r="F40" s="657"/>
      <c r="G40" s="657"/>
      <c r="H40" s="657"/>
      <c r="I40" s="657"/>
      <c r="J40" s="657"/>
      <c r="K40" s="657"/>
      <c r="L40" s="657"/>
      <c r="M40" s="657"/>
      <c r="N40" s="657"/>
      <c r="O40" s="657"/>
      <c r="P40" s="657"/>
      <c r="Q40" s="658"/>
      <c r="R40" s="659">
        <v>16063</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330</v>
      </c>
      <c r="AR40" s="723"/>
      <c r="AS40" s="723"/>
      <c r="AT40" s="723"/>
      <c r="AU40" s="723"/>
      <c r="AV40" s="723"/>
      <c r="AW40" s="723"/>
      <c r="AX40" s="723"/>
      <c r="AY40" s="724"/>
      <c r="AZ40" s="659" t="s">
        <v>122</v>
      </c>
      <c r="BA40" s="660"/>
      <c r="BB40" s="660"/>
      <c r="BC40" s="660"/>
      <c r="BD40" s="680"/>
      <c r="BE40" s="680"/>
      <c r="BF40" s="705"/>
      <c r="BG40" s="709" t="s">
        <v>331</v>
      </c>
      <c r="BH40" s="710"/>
      <c r="BI40" s="710"/>
      <c r="BJ40" s="710"/>
      <c r="BK40" s="710"/>
      <c r="BL40" s="223"/>
      <c r="BM40" s="657" t="s">
        <v>332</v>
      </c>
      <c r="BN40" s="657"/>
      <c r="BO40" s="657"/>
      <c r="BP40" s="657"/>
      <c r="BQ40" s="657"/>
      <c r="BR40" s="657"/>
      <c r="BS40" s="657"/>
      <c r="BT40" s="657"/>
      <c r="BU40" s="658"/>
      <c r="BV40" s="659">
        <v>78</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83379</v>
      </c>
      <c r="CS40" s="660"/>
      <c r="CT40" s="660"/>
      <c r="CU40" s="660"/>
      <c r="CV40" s="660"/>
      <c r="CW40" s="660"/>
      <c r="CX40" s="660"/>
      <c r="CY40" s="661"/>
      <c r="CZ40" s="664">
        <v>1</v>
      </c>
      <c r="DA40" s="692"/>
      <c r="DB40" s="692"/>
      <c r="DC40" s="694"/>
      <c r="DD40" s="668">
        <v>69379</v>
      </c>
      <c r="DE40" s="660"/>
      <c r="DF40" s="660"/>
      <c r="DG40" s="660"/>
      <c r="DH40" s="660"/>
      <c r="DI40" s="660"/>
      <c r="DJ40" s="660"/>
      <c r="DK40" s="661"/>
      <c r="DL40" s="668">
        <v>69379</v>
      </c>
      <c r="DM40" s="660"/>
      <c r="DN40" s="660"/>
      <c r="DO40" s="660"/>
      <c r="DP40" s="660"/>
      <c r="DQ40" s="660"/>
      <c r="DR40" s="660"/>
      <c r="DS40" s="660"/>
      <c r="DT40" s="660"/>
      <c r="DU40" s="660"/>
      <c r="DV40" s="661"/>
      <c r="DW40" s="664">
        <v>1.6</v>
      </c>
      <c r="DX40" s="692"/>
      <c r="DY40" s="692"/>
      <c r="DZ40" s="692"/>
      <c r="EA40" s="692"/>
      <c r="EB40" s="692"/>
      <c r="EC40" s="693"/>
    </row>
    <row r="41" spans="2:133" ht="11.25" customHeight="1" x14ac:dyDescent="0.2">
      <c r="B41" s="682" t="s">
        <v>334</v>
      </c>
      <c r="C41" s="683"/>
      <c r="D41" s="683"/>
      <c r="E41" s="683"/>
      <c r="F41" s="683"/>
      <c r="G41" s="683"/>
      <c r="H41" s="683"/>
      <c r="I41" s="683"/>
      <c r="J41" s="683"/>
      <c r="K41" s="683"/>
      <c r="L41" s="683"/>
      <c r="M41" s="683"/>
      <c r="N41" s="683"/>
      <c r="O41" s="683"/>
      <c r="P41" s="683"/>
      <c r="Q41" s="684"/>
      <c r="R41" s="731">
        <v>8510242</v>
      </c>
      <c r="S41" s="732"/>
      <c r="T41" s="732"/>
      <c r="U41" s="732"/>
      <c r="V41" s="732"/>
      <c r="W41" s="732"/>
      <c r="X41" s="732"/>
      <c r="Y41" s="736"/>
      <c r="Z41" s="737">
        <v>100</v>
      </c>
      <c r="AA41" s="737"/>
      <c r="AB41" s="737"/>
      <c r="AC41" s="737"/>
      <c r="AD41" s="738">
        <v>4317442</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91424</v>
      </c>
      <c r="BA41" s="660"/>
      <c r="BB41" s="660"/>
      <c r="BC41" s="660"/>
      <c r="BD41" s="680"/>
      <c r="BE41" s="680"/>
      <c r="BF41" s="705"/>
      <c r="BG41" s="709"/>
      <c r="BH41" s="710"/>
      <c r="BI41" s="710"/>
      <c r="BJ41" s="710"/>
      <c r="BK41" s="710"/>
      <c r="BL41" s="223"/>
      <c r="BM41" s="657" t="s">
        <v>336</v>
      </c>
      <c r="BN41" s="657"/>
      <c r="BO41" s="657"/>
      <c r="BP41" s="657"/>
      <c r="BQ41" s="657"/>
      <c r="BR41" s="657"/>
      <c r="BS41" s="657"/>
      <c r="BT41" s="657"/>
      <c r="BU41" s="658"/>
      <c r="BV41" s="659" t="s">
        <v>122</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338</v>
      </c>
      <c r="AR42" s="729"/>
      <c r="AS42" s="729"/>
      <c r="AT42" s="729"/>
      <c r="AU42" s="729"/>
      <c r="AV42" s="729"/>
      <c r="AW42" s="729"/>
      <c r="AX42" s="729"/>
      <c r="AY42" s="730"/>
      <c r="AZ42" s="731">
        <v>282084</v>
      </c>
      <c r="BA42" s="732"/>
      <c r="BB42" s="732"/>
      <c r="BC42" s="732"/>
      <c r="BD42" s="718"/>
      <c r="BE42" s="718"/>
      <c r="BF42" s="720"/>
      <c r="BG42" s="711"/>
      <c r="BH42" s="712"/>
      <c r="BI42" s="712"/>
      <c r="BJ42" s="712"/>
      <c r="BK42" s="712"/>
      <c r="BL42" s="224"/>
      <c r="BM42" s="683" t="s">
        <v>339</v>
      </c>
      <c r="BN42" s="683"/>
      <c r="BO42" s="683"/>
      <c r="BP42" s="683"/>
      <c r="BQ42" s="683"/>
      <c r="BR42" s="683"/>
      <c r="BS42" s="683"/>
      <c r="BT42" s="683"/>
      <c r="BU42" s="684"/>
      <c r="BV42" s="731">
        <v>356</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1839796</v>
      </c>
      <c r="CS42" s="680"/>
      <c r="CT42" s="680"/>
      <c r="CU42" s="680"/>
      <c r="CV42" s="680"/>
      <c r="CW42" s="680"/>
      <c r="CX42" s="680"/>
      <c r="CY42" s="681"/>
      <c r="CZ42" s="664">
        <v>22.3</v>
      </c>
      <c r="DA42" s="692"/>
      <c r="DB42" s="692"/>
      <c r="DC42" s="694"/>
      <c r="DD42" s="668">
        <v>507248</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341</v>
      </c>
      <c r="CD43" s="656" t="s">
        <v>342</v>
      </c>
      <c r="CE43" s="657"/>
      <c r="CF43" s="657"/>
      <c r="CG43" s="657"/>
      <c r="CH43" s="657"/>
      <c r="CI43" s="657"/>
      <c r="CJ43" s="657"/>
      <c r="CK43" s="657"/>
      <c r="CL43" s="657"/>
      <c r="CM43" s="657"/>
      <c r="CN43" s="657"/>
      <c r="CO43" s="657"/>
      <c r="CP43" s="657"/>
      <c r="CQ43" s="658"/>
      <c r="CR43" s="659">
        <v>13227</v>
      </c>
      <c r="CS43" s="680"/>
      <c r="CT43" s="680"/>
      <c r="CU43" s="680"/>
      <c r="CV43" s="680"/>
      <c r="CW43" s="680"/>
      <c r="CX43" s="680"/>
      <c r="CY43" s="681"/>
      <c r="CZ43" s="664">
        <v>0.2</v>
      </c>
      <c r="DA43" s="692"/>
      <c r="DB43" s="692"/>
      <c r="DC43" s="694"/>
      <c r="DD43" s="668">
        <v>13227</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291</v>
      </c>
      <c r="CE44" s="698"/>
      <c r="CF44" s="656" t="s">
        <v>344</v>
      </c>
      <c r="CG44" s="657"/>
      <c r="CH44" s="657"/>
      <c r="CI44" s="657"/>
      <c r="CJ44" s="657"/>
      <c r="CK44" s="657"/>
      <c r="CL44" s="657"/>
      <c r="CM44" s="657"/>
      <c r="CN44" s="657"/>
      <c r="CO44" s="657"/>
      <c r="CP44" s="657"/>
      <c r="CQ44" s="658"/>
      <c r="CR44" s="659">
        <v>1716374</v>
      </c>
      <c r="CS44" s="660"/>
      <c r="CT44" s="660"/>
      <c r="CU44" s="660"/>
      <c r="CV44" s="660"/>
      <c r="CW44" s="660"/>
      <c r="CX44" s="660"/>
      <c r="CY44" s="661"/>
      <c r="CZ44" s="664">
        <v>20.8</v>
      </c>
      <c r="DA44" s="665"/>
      <c r="DB44" s="665"/>
      <c r="DC44" s="671"/>
      <c r="DD44" s="668">
        <v>487838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346</v>
      </c>
      <c r="CG45" s="657"/>
      <c r="CH45" s="657"/>
      <c r="CI45" s="657"/>
      <c r="CJ45" s="657"/>
      <c r="CK45" s="657"/>
      <c r="CL45" s="657"/>
      <c r="CM45" s="657"/>
      <c r="CN45" s="657"/>
      <c r="CO45" s="657"/>
      <c r="CP45" s="657"/>
      <c r="CQ45" s="658"/>
      <c r="CR45" s="659">
        <v>186368</v>
      </c>
      <c r="CS45" s="680"/>
      <c r="CT45" s="680"/>
      <c r="CU45" s="680"/>
      <c r="CV45" s="680"/>
      <c r="CW45" s="680"/>
      <c r="CX45" s="680"/>
      <c r="CY45" s="681"/>
      <c r="CZ45" s="664">
        <v>2.2999999999999998</v>
      </c>
      <c r="DA45" s="692"/>
      <c r="DB45" s="692"/>
      <c r="DC45" s="694"/>
      <c r="DD45" s="668">
        <v>17871</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347</v>
      </c>
      <c r="CG46" s="657"/>
      <c r="CH46" s="657"/>
      <c r="CI46" s="657"/>
      <c r="CJ46" s="657"/>
      <c r="CK46" s="657"/>
      <c r="CL46" s="657"/>
      <c r="CM46" s="657"/>
      <c r="CN46" s="657"/>
      <c r="CO46" s="657"/>
      <c r="CP46" s="657"/>
      <c r="CQ46" s="658"/>
      <c r="CR46" s="659">
        <v>1512756</v>
      </c>
      <c r="CS46" s="660"/>
      <c r="CT46" s="660"/>
      <c r="CU46" s="660"/>
      <c r="CV46" s="660"/>
      <c r="CW46" s="660"/>
      <c r="CX46" s="660"/>
      <c r="CY46" s="661"/>
      <c r="CZ46" s="664">
        <v>18.3</v>
      </c>
      <c r="DA46" s="665"/>
      <c r="DB46" s="665"/>
      <c r="DC46" s="671"/>
      <c r="DD46" s="668">
        <v>469917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348</v>
      </c>
      <c r="CG47" s="657"/>
      <c r="CH47" s="657"/>
      <c r="CI47" s="657"/>
      <c r="CJ47" s="657"/>
      <c r="CK47" s="657"/>
      <c r="CL47" s="657"/>
      <c r="CM47" s="657"/>
      <c r="CN47" s="657"/>
      <c r="CO47" s="657"/>
      <c r="CP47" s="657"/>
      <c r="CQ47" s="658"/>
      <c r="CR47" s="659">
        <v>123422</v>
      </c>
      <c r="CS47" s="680"/>
      <c r="CT47" s="680"/>
      <c r="CU47" s="680"/>
      <c r="CV47" s="680"/>
      <c r="CW47" s="680"/>
      <c r="CX47" s="680"/>
      <c r="CY47" s="681"/>
      <c r="CZ47" s="664">
        <v>1.5</v>
      </c>
      <c r="DA47" s="692"/>
      <c r="DB47" s="692"/>
      <c r="DC47" s="694"/>
      <c r="DD47" s="668">
        <v>19410</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2" t="s">
        <v>350</v>
      </c>
      <c r="CE49" s="683"/>
      <c r="CF49" s="683"/>
      <c r="CG49" s="683"/>
      <c r="CH49" s="683"/>
      <c r="CI49" s="683"/>
      <c r="CJ49" s="683"/>
      <c r="CK49" s="683"/>
      <c r="CL49" s="683"/>
      <c r="CM49" s="683"/>
      <c r="CN49" s="683"/>
      <c r="CO49" s="683"/>
      <c r="CP49" s="683"/>
      <c r="CQ49" s="684"/>
      <c r="CR49" s="731">
        <v>8251324</v>
      </c>
      <c r="CS49" s="718"/>
      <c r="CT49" s="718"/>
      <c r="CU49" s="718"/>
      <c r="CV49" s="718"/>
      <c r="CW49" s="718"/>
      <c r="CX49" s="718"/>
      <c r="CY49" s="747"/>
      <c r="CZ49" s="739">
        <v>100</v>
      </c>
      <c r="DA49" s="748"/>
      <c r="DB49" s="748"/>
      <c r="DC49" s="749"/>
      <c r="DD49" s="750">
        <v>6070226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wZsCnNs5YOyBZDVN2I8YpW3rU4028PFDdJEbnbZKXBTtmMQId8DtyB+Rnirs4dVmaxyhDFF6VZoJckebnrt+g==" saltValue="3iGV/h8bu/McOfRFnIYB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806" t="s">
        <v>370</v>
      </c>
      <c r="DH5" s="807"/>
      <c r="DI5" s="807"/>
      <c r="DJ5" s="807"/>
      <c r="DK5" s="808"/>
      <c r="DL5" s="806" t="s">
        <v>371</v>
      </c>
      <c r="DM5" s="807"/>
      <c r="DN5" s="807"/>
      <c r="DO5" s="807"/>
      <c r="DP5" s="808"/>
      <c r="DQ5" s="769" t="s">
        <v>372</v>
      </c>
      <c r="DR5" s="770"/>
      <c r="DS5" s="770"/>
      <c r="DT5" s="770"/>
      <c r="DU5" s="771"/>
      <c r="DV5" s="769" t="s">
        <v>363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9"/>
      <c r="DH6" s="810"/>
      <c r="DI6" s="810"/>
      <c r="DJ6" s="810"/>
      <c r="DK6" s="811"/>
      <c r="DL6" s="809"/>
      <c r="DM6" s="810"/>
      <c r="DN6" s="810"/>
      <c r="DO6" s="810"/>
      <c r="DP6" s="811"/>
      <c r="DQ6" s="772"/>
      <c r="DR6" s="773"/>
      <c r="DS6" s="773"/>
      <c r="DT6" s="773"/>
      <c r="DU6" s="774"/>
      <c r="DV6" s="772"/>
      <c r="DW6" s="773"/>
      <c r="DX6" s="773"/>
      <c r="DY6" s="773"/>
      <c r="DZ6" s="778"/>
      <c r="EA6" s="234"/>
    </row>
    <row r="7" spans="1:131" s="235" customFormat="1" ht="26.25" customHeight="1" thickTop="1" x14ac:dyDescent="0.2">
      <c r="A7" s="236">
        <v>1</v>
      </c>
      <c r="B7" s="797" t="s">
        <v>373</v>
      </c>
      <c r="C7" s="798"/>
      <c r="D7" s="798"/>
      <c r="E7" s="798"/>
      <c r="F7" s="798"/>
      <c r="G7" s="798"/>
      <c r="H7" s="798"/>
      <c r="I7" s="798"/>
      <c r="J7" s="798"/>
      <c r="K7" s="798"/>
      <c r="L7" s="798"/>
      <c r="M7" s="798"/>
      <c r="N7" s="798"/>
      <c r="O7" s="798"/>
      <c r="P7" s="799"/>
      <c r="Q7" s="800">
        <v>8510</v>
      </c>
      <c r="R7" s="801"/>
      <c r="S7" s="801"/>
      <c r="T7" s="801"/>
      <c r="U7" s="801"/>
      <c r="V7" s="801">
        <v>8251</v>
      </c>
      <c r="W7" s="801"/>
      <c r="X7" s="801"/>
      <c r="Y7" s="801"/>
      <c r="Z7" s="801"/>
      <c r="AA7" s="801">
        <v>259</v>
      </c>
      <c r="AB7" s="801"/>
      <c r="AC7" s="801"/>
      <c r="AD7" s="801"/>
      <c r="AE7" s="802"/>
      <c r="AF7" s="803">
        <v>153</v>
      </c>
      <c r="AG7" s="804"/>
      <c r="AH7" s="804"/>
      <c r="AI7" s="804"/>
      <c r="AJ7" s="805"/>
      <c r="AK7" s="827">
        <v>434</v>
      </c>
      <c r="AL7" s="828"/>
      <c r="AM7" s="828"/>
      <c r="AN7" s="828"/>
      <c r="AO7" s="828"/>
      <c r="AP7" s="828">
        <v>11495</v>
      </c>
      <c r="AQ7" s="828"/>
      <c r="AR7" s="828"/>
      <c r="AS7" s="828"/>
      <c r="AT7" s="828"/>
      <c r="AU7" s="829"/>
      <c r="AV7" s="829"/>
      <c r="AW7" s="829"/>
      <c r="AX7" s="829"/>
      <c r="AY7" s="830"/>
      <c r="AZ7" s="232"/>
      <c r="BA7" s="232"/>
      <c r="BB7" s="232"/>
      <c r="BC7" s="232"/>
      <c r="BD7" s="232"/>
      <c r="BE7" s="233"/>
      <c r="BF7" s="233"/>
      <c r="BG7" s="233"/>
      <c r="BH7" s="233"/>
      <c r="BI7" s="233"/>
      <c r="BJ7" s="233"/>
      <c r="BK7" s="233"/>
      <c r="BL7" s="233"/>
      <c r="BM7" s="233"/>
      <c r="BN7" s="233"/>
      <c r="BO7" s="233"/>
      <c r="BP7" s="233"/>
      <c r="BQ7" s="236">
        <v>1</v>
      </c>
      <c r="BR7" s="237"/>
      <c r="BS7" s="785" t="s">
        <v>555</v>
      </c>
      <c r="BT7" s="786"/>
      <c r="BU7" s="786"/>
      <c r="BV7" s="786"/>
      <c r="BW7" s="786"/>
      <c r="BX7" s="786"/>
      <c r="BY7" s="786"/>
      <c r="BZ7" s="786"/>
      <c r="CA7" s="786"/>
      <c r="CB7" s="786"/>
      <c r="CC7" s="786"/>
      <c r="CD7" s="786"/>
      <c r="CE7" s="786"/>
      <c r="CF7" s="786"/>
      <c r="CG7" s="787"/>
      <c r="CH7" s="794">
        <v>3</v>
      </c>
      <c r="CI7" s="795"/>
      <c r="CJ7" s="795"/>
      <c r="CK7" s="795"/>
      <c r="CL7" s="796"/>
      <c r="CM7" s="794">
        <v>609</v>
      </c>
      <c r="CN7" s="795"/>
      <c r="CO7" s="795"/>
      <c r="CP7" s="795"/>
      <c r="CQ7" s="796"/>
      <c r="CR7" s="794">
        <v>189</v>
      </c>
      <c r="CS7" s="795"/>
      <c r="CT7" s="795"/>
      <c r="CU7" s="795"/>
      <c r="CV7" s="796"/>
      <c r="CW7" s="794">
        <v>29</v>
      </c>
      <c r="CX7" s="795"/>
      <c r="CY7" s="795"/>
      <c r="CZ7" s="795"/>
      <c r="DA7" s="796"/>
      <c r="DB7" s="794" t="s">
        <v>547</v>
      </c>
      <c r="DC7" s="795"/>
      <c r="DD7" s="795"/>
      <c r="DE7" s="795"/>
      <c r="DF7" s="796"/>
      <c r="DG7" s="794" t="s">
        <v>489</v>
      </c>
      <c r="DH7" s="795"/>
      <c r="DI7" s="795"/>
      <c r="DJ7" s="795"/>
      <c r="DK7" s="796"/>
      <c r="DL7" s="794">
        <v>104</v>
      </c>
      <c r="DM7" s="795"/>
      <c r="DN7" s="795"/>
      <c r="DO7" s="795"/>
      <c r="DP7" s="796"/>
      <c r="DQ7" s="794">
        <v>10</v>
      </c>
      <c r="DR7" s="795"/>
      <c r="DS7" s="795"/>
      <c r="DT7" s="795"/>
      <c r="DU7" s="796"/>
      <c r="DV7" s="785"/>
      <c r="DW7" s="786"/>
      <c r="DX7" s="786"/>
      <c r="DY7" s="786"/>
      <c r="DZ7" s="824"/>
      <c r="EA7" s="234"/>
    </row>
    <row r="8" spans="1:131" s="235" customFormat="1" ht="26.25" customHeight="1" x14ac:dyDescent="0.2">
      <c r="A8" s="238">
        <v>2</v>
      </c>
      <c r="B8" s="813"/>
      <c r="C8" s="814"/>
      <c r="D8" s="814"/>
      <c r="E8" s="814"/>
      <c r="F8" s="814"/>
      <c r="G8" s="814"/>
      <c r="H8" s="814"/>
      <c r="I8" s="814"/>
      <c r="J8" s="814"/>
      <c r="K8" s="814"/>
      <c r="L8" s="814"/>
      <c r="M8" s="814"/>
      <c r="N8" s="814"/>
      <c r="O8" s="814"/>
      <c r="P8" s="815"/>
      <c r="Q8" s="816"/>
      <c r="R8" s="817"/>
      <c r="S8" s="817"/>
      <c r="T8" s="817"/>
      <c r="U8" s="817"/>
      <c r="V8" s="817"/>
      <c r="W8" s="817"/>
      <c r="X8" s="817"/>
      <c r="Y8" s="817"/>
      <c r="Z8" s="817"/>
      <c r="AA8" s="817"/>
      <c r="AB8" s="817"/>
      <c r="AC8" s="817"/>
      <c r="AD8" s="817"/>
      <c r="AE8" s="818"/>
      <c r="AF8" s="819"/>
      <c r="AG8" s="820"/>
      <c r="AH8" s="820"/>
      <c r="AI8" s="820"/>
      <c r="AJ8" s="821"/>
      <c r="AK8" s="825"/>
      <c r="AL8" s="826"/>
      <c r="AM8" s="826"/>
      <c r="AN8" s="826"/>
      <c r="AO8" s="826"/>
      <c r="AP8" s="826"/>
      <c r="AQ8" s="826"/>
      <c r="AR8" s="826"/>
      <c r="AS8" s="826"/>
      <c r="AT8" s="826"/>
      <c r="AU8" s="822"/>
      <c r="AV8" s="822"/>
      <c r="AW8" s="822"/>
      <c r="AX8" s="822"/>
      <c r="AY8" s="823"/>
      <c r="AZ8" s="232"/>
      <c r="BA8" s="232"/>
      <c r="BB8" s="232"/>
      <c r="BC8" s="232"/>
      <c r="BD8" s="232"/>
      <c r="BE8" s="233"/>
      <c r="BF8" s="233"/>
      <c r="BG8" s="233"/>
      <c r="BH8" s="233"/>
      <c r="BI8" s="233"/>
      <c r="BJ8" s="233"/>
      <c r="BK8" s="233"/>
      <c r="BL8" s="233"/>
      <c r="BM8" s="233"/>
      <c r="BN8" s="233"/>
      <c r="BO8" s="233"/>
      <c r="BP8" s="233"/>
      <c r="BQ8" s="238">
        <v>2</v>
      </c>
      <c r="BR8" s="239"/>
      <c r="BS8" s="788" t="s">
        <v>556</v>
      </c>
      <c r="BT8" s="789"/>
      <c r="BU8" s="789"/>
      <c r="BV8" s="789"/>
      <c r="BW8" s="789"/>
      <c r="BX8" s="789"/>
      <c r="BY8" s="789"/>
      <c r="BZ8" s="789"/>
      <c r="CA8" s="789"/>
      <c r="CB8" s="789"/>
      <c r="CC8" s="789"/>
      <c r="CD8" s="789"/>
      <c r="CE8" s="789"/>
      <c r="CF8" s="789"/>
      <c r="CG8" s="790"/>
      <c r="CH8" s="791">
        <v>2</v>
      </c>
      <c r="CI8" s="792"/>
      <c r="CJ8" s="792"/>
      <c r="CK8" s="792"/>
      <c r="CL8" s="793"/>
      <c r="CM8" s="791">
        <v>242</v>
      </c>
      <c r="CN8" s="792"/>
      <c r="CO8" s="792"/>
      <c r="CP8" s="792"/>
      <c r="CQ8" s="793"/>
      <c r="CR8" s="791">
        <v>75</v>
      </c>
      <c r="CS8" s="792"/>
      <c r="CT8" s="792"/>
      <c r="CU8" s="792"/>
      <c r="CV8" s="793"/>
      <c r="CW8" s="791">
        <v>4</v>
      </c>
      <c r="CX8" s="792"/>
      <c r="CY8" s="792"/>
      <c r="CZ8" s="792"/>
      <c r="DA8" s="793"/>
      <c r="DB8" s="791" t="s">
        <v>547</v>
      </c>
      <c r="DC8" s="792"/>
      <c r="DD8" s="792"/>
      <c r="DE8" s="792"/>
      <c r="DF8" s="793"/>
      <c r="DG8" s="791" t="s">
        <v>489</v>
      </c>
      <c r="DH8" s="792"/>
      <c r="DI8" s="792"/>
      <c r="DJ8" s="792"/>
      <c r="DK8" s="793"/>
      <c r="DL8" s="791">
        <v>35</v>
      </c>
      <c r="DM8" s="792"/>
      <c r="DN8" s="792"/>
      <c r="DO8" s="792"/>
      <c r="DP8" s="793"/>
      <c r="DQ8" s="791">
        <v>4</v>
      </c>
      <c r="DR8" s="792"/>
      <c r="DS8" s="792"/>
      <c r="DT8" s="792"/>
      <c r="DU8" s="793"/>
      <c r="DV8" s="788"/>
      <c r="DW8" s="789"/>
      <c r="DX8" s="789"/>
      <c r="DY8" s="789"/>
      <c r="DZ8" s="812"/>
      <c r="EA8" s="234"/>
    </row>
    <row r="9" spans="1:131" s="235" customFormat="1" ht="26.25" customHeight="1" x14ac:dyDescent="0.2">
      <c r="A9" s="238">
        <v>3</v>
      </c>
      <c r="B9" s="813"/>
      <c r="C9" s="814"/>
      <c r="D9" s="814"/>
      <c r="E9" s="814"/>
      <c r="F9" s="814"/>
      <c r="G9" s="814"/>
      <c r="H9" s="814"/>
      <c r="I9" s="814"/>
      <c r="J9" s="814"/>
      <c r="K9" s="814"/>
      <c r="L9" s="814"/>
      <c r="M9" s="814"/>
      <c r="N9" s="814"/>
      <c r="O9" s="814"/>
      <c r="P9" s="815"/>
      <c r="Q9" s="816"/>
      <c r="R9" s="817"/>
      <c r="S9" s="817"/>
      <c r="T9" s="817"/>
      <c r="U9" s="817"/>
      <c r="V9" s="817"/>
      <c r="W9" s="817"/>
      <c r="X9" s="817"/>
      <c r="Y9" s="817"/>
      <c r="Z9" s="817"/>
      <c r="AA9" s="817"/>
      <c r="AB9" s="817"/>
      <c r="AC9" s="817"/>
      <c r="AD9" s="817"/>
      <c r="AE9" s="818"/>
      <c r="AF9" s="819"/>
      <c r="AG9" s="820"/>
      <c r="AH9" s="820"/>
      <c r="AI9" s="820"/>
      <c r="AJ9" s="821"/>
      <c r="AK9" s="825"/>
      <c r="AL9" s="826"/>
      <c r="AM9" s="826"/>
      <c r="AN9" s="826"/>
      <c r="AO9" s="826"/>
      <c r="AP9" s="826"/>
      <c r="AQ9" s="826"/>
      <c r="AR9" s="826"/>
      <c r="AS9" s="826"/>
      <c r="AT9" s="826"/>
      <c r="AU9" s="822"/>
      <c r="AV9" s="822"/>
      <c r="AW9" s="822"/>
      <c r="AX9" s="822"/>
      <c r="AY9" s="823"/>
      <c r="AZ9" s="232"/>
      <c r="BA9" s="232"/>
      <c r="BB9" s="232"/>
      <c r="BC9" s="232"/>
      <c r="BD9" s="232"/>
      <c r="BE9" s="233"/>
      <c r="BF9" s="233"/>
      <c r="BG9" s="233"/>
      <c r="BH9" s="233"/>
      <c r="BI9" s="233"/>
      <c r="BJ9" s="233"/>
      <c r="BK9" s="233"/>
      <c r="BL9" s="233"/>
      <c r="BM9" s="233"/>
      <c r="BN9" s="233"/>
      <c r="BO9" s="233"/>
      <c r="BP9" s="233"/>
      <c r="BQ9" s="238">
        <v>3</v>
      </c>
      <c r="BR9" s="239"/>
      <c r="BS9" s="788" t="s">
        <v>557</v>
      </c>
      <c r="BT9" s="789"/>
      <c r="BU9" s="789"/>
      <c r="BV9" s="789"/>
      <c r="BW9" s="789"/>
      <c r="BX9" s="789"/>
      <c r="BY9" s="789"/>
      <c r="BZ9" s="789"/>
      <c r="CA9" s="789"/>
      <c r="CB9" s="789"/>
      <c r="CC9" s="789"/>
      <c r="CD9" s="789"/>
      <c r="CE9" s="789"/>
      <c r="CF9" s="789"/>
      <c r="CG9" s="790"/>
      <c r="CH9" s="791">
        <v>2</v>
      </c>
      <c r="CI9" s="792"/>
      <c r="CJ9" s="792"/>
      <c r="CK9" s="792"/>
      <c r="CL9" s="793"/>
      <c r="CM9" s="791">
        <v>130</v>
      </c>
      <c r="CN9" s="792"/>
      <c r="CO9" s="792"/>
      <c r="CP9" s="792"/>
      <c r="CQ9" s="793"/>
      <c r="CR9" s="791">
        <v>27</v>
      </c>
      <c r="CS9" s="792"/>
      <c r="CT9" s="792"/>
      <c r="CU9" s="792"/>
      <c r="CV9" s="793"/>
      <c r="CW9" s="791">
        <v>1</v>
      </c>
      <c r="CX9" s="792"/>
      <c r="CY9" s="792"/>
      <c r="CZ9" s="792"/>
      <c r="DA9" s="793"/>
      <c r="DB9" s="791" t="s">
        <v>547</v>
      </c>
      <c r="DC9" s="792"/>
      <c r="DD9" s="792"/>
      <c r="DE9" s="792"/>
      <c r="DF9" s="793"/>
      <c r="DG9" s="791" t="s">
        <v>489</v>
      </c>
      <c r="DH9" s="792"/>
      <c r="DI9" s="792"/>
      <c r="DJ9" s="792"/>
      <c r="DK9" s="793"/>
      <c r="DL9" s="791">
        <v>100</v>
      </c>
      <c r="DM9" s="792"/>
      <c r="DN9" s="792"/>
      <c r="DO9" s="792"/>
      <c r="DP9" s="793"/>
      <c r="DQ9" s="791">
        <v>10</v>
      </c>
      <c r="DR9" s="792"/>
      <c r="DS9" s="792"/>
      <c r="DT9" s="792"/>
      <c r="DU9" s="793"/>
      <c r="DV9" s="788"/>
      <c r="DW9" s="789"/>
      <c r="DX9" s="789"/>
      <c r="DY9" s="789"/>
      <c r="DZ9" s="812"/>
      <c r="EA9" s="234"/>
    </row>
    <row r="10" spans="1:131" s="235" customFormat="1" ht="26.25" customHeight="1" x14ac:dyDescent="0.2">
      <c r="A10" s="238">
        <v>4</v>
      </c>
      <c r="B10" s="813"/>
      <c r="C10" s="814"/>
      <c r="D10" s="814"/>
      <c r="E10" s="814"/>
      <c r="F10" s="814"/>
      <c r="G10" s="814"/>
      <c r="H10" s="814"/>
      <c r="I10" s="814"/>
      <c r="J10" s="814"/>
      <c r="K10" s="814"/>
      <c r="L10" s="814"/>
      <c r="M10" s="814"/>
      <c r="N10" s="814"/>
      <c r="O10" s="814"/>
      <c r="P10" s="815"/>
      <c r="Q10" s="816"/>
      <c r="R10" s="817"/>
      <c r="S10" s="817"/>
      <c r="T10" s="817"/>
      <c r="U10" s="817"/>
      <c r="V10" s="817"/>
      <c r="W10" s="817"/>
      <c r="X10" s="817"/>
      <c r="Y10" s="817"/>
      <c r="Z10" s="817"/>
      <c r="AA10" s="817"/>
      <c r="AB10" s="817"/>
      <c r="AC10" s="817"/>
      <c r="AD10" s="817"/>
      <c r="AE10" s="818"/>
      <c r="AF10" s="819"/>
      <c r="AG10" s="820"/>
      <c r="AH10" s="820"/>
      <c r="AI10" s="820"/>
      <c r="AJ10" s="821"/>
      <c r="AK10" s="825"/>
      <c r="AL10" s="826"/>
      <c r="AM10" s="826"/>
      <c r="AN10" s="826"/>
      <c r="AO10" s="826"/>
      <c r="AP10" s="826"/>
      <c r="AQ10" s="826"/>
      <c r="AR10" s="826"/>
      <c r="AS10" s="826"/>
      <c r="AT10" s="826"/>
      <c r="AU10" s="822"/>
      <c r="AV10" s="822"/>
      <c r="AW10" s="822"/>
      <c r="AX10" s="822"/>
      <c r="AY10" s="823"/>
      <c r="AZ10" s="232"/>
      <c r="BA10" s="232"/>
      <c r="BB10" s="232"/>
      <c r="BC10" s="232"/>
      <c r="BD10" s="232"/>
      <c r="BE10" s="233"/>
      <c r="BF10" s="233"/>
      <c r="BG10" s="233"/>
      <c r="BH10" s="233"/>
      <c r="BI10" s="233"/>
      <c r="BJ10" s="233"/>
      <c r="BK10" s="233"/>
      <c r="BL10" s="233"/>
      <c r="BM10" s="233"/>
      <c r="BN10" s="233"/>
      <c r="BO10" s="233"/>
      <c r="BP10" s="233"/>
      <c r="BQ10" s="238">
        <v>4</v>
      </c>
      <c r="BR10" s="239"/>
      <c r="BS10" s="788" t="s">
        <v>558</v>
      </c>
      <c r="BT10" s="789"/>
      <c r="BU10" s="789"/>
      <c r="BV10" s="789"/>
      <c r="BW10" s="789"/>
      <c r="BX10" s="789"/>
      <c r="BY10" s="789"/>
      <c r="BZ10" s="789"/>
      <c r="CA10" s="789"/>
      <c r="CB10" s="789"/>
      <c r="CC10" s="789"/>
      <c r="CD10" s="789"/>
      <c r="CE10" s="789"/>
      <c r="CF10" s="789"/>
      <c r="CG10" s="790"/>
      <c r="CH10" s="791">
        <v>2</v>
      </c>
      <c r="CI10" s="792"/>
      <c r="CJ10" s="792"/>
      <c r="CK10" s="792"/>
      <c r="CL10" s="793"/>
      <c r="CM10" s="791">
        <v>45</v>
      </c>
      <c r="CN10" s="792"/>
      <c r="CO10" s="792"/>
      <c r="CP10" s="792"/>
      <c r="CQ10" s="793"/>
      <c r="CR10" s="791">
        <v>20</v>
      </c>
      <c r="CS10" s="792"/>
      <c r="CT10" s="792"/>
      <c r="CU10" s="792"/>
      <c r="CV10" s="793"/>
      <c r="CW10" s="791">
        <v>2</v>
      </c>
      <c r="CX10" s="792"/>
      <c r="CY10" s="792"/>
      <c r="CZ10" s="792"/>
      <c r="DA10" s="793"/>
      <c r="DB10" s="791" t="s">
        <v>547</v>
      </c>
      <c r="DC10" s="792"/>
      <c r="DD10" s="792"/>
      <c r="DE10" s="792"/>
      <c r="DF10" s="793"/>
      <c r="DG10" s="791" t="s">
        <v>489</v>
      </c>
      <c r="DH10" s="792"/>
      <c r="DI10" s="792"/>
      <c r="DJ10" s="792"/>
      <c r="DK10" s="793"/>
      <c r="DL10" s="791" t="s">
        <v>547</v>
      </c>
      <c r="DM10" s="792"/>
      <c r="DN10" s="792"/>
      <c r="DO10" s="792"/>
      <c r="DP10" s="793"/>
      <c r="DQ10" s="791" t="s">
        <v>547</v>
      </c>
      <c r="DR10" s="792"/>
      <c r="DS10" s="792"/>
      <c r="DT10" s="792"/>
      <c r="DU10" s="793"/>
      <c r="DV10" s="788"/>
      <c r="DW10" s="789"/>
      <c r="DX10" s="789"/>
      <c r="DY10" s="789"/>
      <c r="DZ10" s="812"/>
      <c r="EA10" s="234"/>
    </row>
    <row r="11" spans="1:131" s="235" customFormat="1" ht="26.25" customHeight="1" x14ac:dyDescent="0.2">
      <c r="A11" s="238">
        <v>5</v>
      </c>
      <c r="B11" s="813"/>
      <c r="C11" s="814"/>
      <c r="D11" s="814"/>
      <c r="E11" s="814"/>
      <c r="F11" s="814"/>
      <c r="G11" s="814"/>
      <c r="H11" s="814"/>
      <c r="I11" s="814"/>
      <c r="J11" s="814"/>
      <c r="K11" s="814"/>
      <c r="L11" s="814"/>
      <c r="M11" s="814"/>
      <c r="N11" s="814"/>
      <c r="O11" s="814"/>
      <c r="P11" s="815"/>
      <c r="Q11" s="816"/>
      <c r="R11" s="817"/>
      <c r="S11" s="817"/>
      <c r="T11" s="817"/>
      <c r="U11" s="817"/>
      <c r="V11" s="817"/>
      <c r="W11" s="817"/>
      <c r="X11" s="817"/>
      <c r="Y11" s="817"/>
      <c r="Z11" s="817"/>
      <c r="AA11" s="817"/>
      <c r="AB11" s="817"/>
      <c r="AC11" s="817"/>
      <c r="AD11" s="817"/>
      <c r="AE11" s="818"/>
      <c r="AF11" s="819"/>
      <c r="AG11" s="820"/>
      <c r="AH11" s="820"/>
      <c r="AI11" s="820"/>
      <c r="AJ11" s="821"/>
      <c r="AK11" s="825"/>
      <c r="AL11" s="826"/>
      <c r="AM11" s="826"/>
      <c r="AN11" s="826"/>
      <c r="AO11" s="826"/>
      <c r="AP11" s="826"/>
      <c r="AQ11" s="826"/>
      <c r="AR11" s="826"/>
      <c r="AS11" s="826"/>
      <c r="AT11" s="826"/>
      <c r="AU11" s="822"/>
      <c r="AV11" s="822"/>
      <c r="AW11" s="822"/>
      <c r="AX11" s="822"/>
      <c r="AY11" s="823"/>
      <c r="AZ11" s="232"/>
      <c r="BA11" s="232"/>
      <c r="BB11" s="232"/>
      <c r="BC11" s="232"/>
      <c r="BD11" s="232"/>
      <c r="BE11" s="233"/>
      <c r="BF11" s="233"/>
      <c r="BG11" s="233"/>
      <c r="BH11" s="233"/>
      <c r="BI11" s="233"/>
      <c r="BJ11" s="233"/>
      <c r="BK11" s="233"/>
      <c r="BL11" s="233"/>
      <c r="BM11" s="233"/>
      <c r="BN11" s="233"/>
      <c r="BO11" s="233"/>
      <c r="BP11" s="233"/>
      <c r="BQ11" s="238">
        <v>5</v>
      </c>
      <c r="BR11" s="239"/>
      <c r="BS11" s="788"/>
      <c r="BT11" s="789"/>
      <c r="BU11" s="789"/>
      <c r="BV11" s="789"/>
      <c r="BW11" s="789"/>
      <c r="BX11" s="789"/>
      <c r="BY11" s="789"/>
      <c r="BZ11" s="789"/>
      <c r="CA11" s="789"/>
      <c r="CB11" s="789"/>
      <c r="CC11" s="789"/>
      <c r="CD11" s="789"/>
      <c r="CE11" s="789"/>
      <c r="CF11" s="789"/>
      <c r="CG11" s="790"/>
      <c r="CH11" s="791"/>
      <c r="CI11" s="792"/>
      <c r="CJ11" s="792"/>
      <c r="CK11" s="792"/>
      <c r="CL11" s="793"/>
      <c r="CM11" s="791"/>
      <c r="CN11" s="792"/>
      <c r="CO11" s="792"/>
      <c r="CP11" s="792"/>
      <c r="CQ11" s="793"/>
      <c r="CR11" s="791"/>
      <c r="CS11" s="792"/>
      <c r="CT11" s="792"/>
      <c r="CU11" s="792"/>
      <c r="CV11" s="793"/>
      <c r="CW11" s="791"/>
      <c r="CX11" s="792"/>
      <c r="CY11" s="792"/>
      <c r="CZ11" s="792"/>
      <c r="DA11" s="793"/>
      <c r="DB11" s="791"/>
      <c r="DC11" s="792"/>
      <c r="DD11" s="792"/>
      <c r="DE11" s="792"/>
      <c r="DF11" s="793"/>
      <c r="DG11" s="791"/>
      <c r="DH11" s="792"/>
      <c r="DI11" s="792"/>
      <c r="DJ11" s="792"/>
      <c r="DK11" s="793"/>
      <c r="DL11" s="791"/>
      <c r="DM11" s="792"/>
      <c r="DN11" s="792"/>
      <c r="DO11" s="792"/>
      <c r="DP11" s="793"/>
      <c r="DQ11" s="791"/>
      <c r="DR11" s="792"/>
      <c r="DS11" s="792"/>
      <c r="DT11" s="792"/>
      <c r="DU11" s="793"/>
      <c r="DV11" s="788"/>
      <c r="DW11" s="789"/>
      <c r="DX11" s="789"/>
      <c r="DY11" s="789"/>
      <c r="DZ11" s="812"/>
      <c r="EA11" s="234"/>
    </row>
    <row r="12" spans="1:131" s="235" customFormat="1" ht="26.25" customHeight="1" x14ac:dyDescent="0.2">
      <c r="A12" s="238">
        <v>6</v>
      </c>
      <c r="B12" s="813"/>
      <c r="C12" s="814"/>
      <c r="D12" s="814"/>
      <c r="E12" s="814"/>
      <c r="F12" s="814"/>
      <c r="G12" s="814"/>
      <c r="H12" s="814"/>
      <c r="I12" s="814"/>
      <c r="J12" s="814"/>
      <c r="K12" s="814"/>
      <c r="L12" s="814"/>
      <c r="M12" s="814"/>
      <c r="N12" s="814"/>
      <c r="O12" s="814"/>
      <c r="P12" s="815"/>
      <c r="Q12" s="816"/>
      <c r="R12" s="817"/>
      <c r="S12" s="817"/>
      <c r="T12" s="817"/>
      <c r="U12" s="817"/>
      <c r="V12" s="817"/>
      <c r="W12" s="817"/>
      <c r="X12" s="817"/>
      <c r="Y12" s="817"/>
      <c r="Z12" s="817"/>
      <c r="AA12" s="817"/>
      <c r="AB12" s="817"/>
      <c r="AC12" s="817"/>
      <c r="AD12" s="817"/>
      <c r="AE12" s="818"/>
      <c r="AF12" s="819"/>
      <c r="AG12" s="820"/>
      <c r="AH12" s="820"/>
      <c r="AI12" s="820"/>
      <c r="AJ12" s="821"/>
      <c r="AK12" s="825"/>
      <c r="AL12" s="826"/>
      <c r="AM12" s="826"/>
      <c r="AN12" s="826"/>
      <c r="AO12" s="826"/>
      <c r="AP12" s="826"/>
      <c r="AQ12" s="826"/>
      <c r="AR12" s="826"/>
      <c r="AS12" s="826"/>
      <c r="AT12" s="826"/>
      <c r="AU12" s="822"/>
      <c r="AV12" s="822"/>
      <c r="AW12" s="822"/>
      <c r="AX12" s="822"/>
      <c r="AY12" s="823"/>
      <c r="AZ12" s="232"/>
      <c r="BA12" s="232"/>
      <c r="BB12" s="232"/>
      <c r="BC12" s="232"/>
      <c r="BD12" s="232"/>
      <c r="BE12" s="233"/>
      <c r="BF12" s="233"/>
      <c r="BG12" s="233"/>
      <c r="BH12" s="233"/>
      <c r="BI12" s="233"/>
      <c r="BJ12" s="233"/>
      <c r="BK12" s="233"/>
      <c r="BL12" s="233"/>
      <c r="BM12" s="233"/>
      <c r="BN12" s="233"/>
      <c r="BO12" s="233"/>
      <c r="BP12" s="233"/>
      <c r="BQ12" s="238">
        <v>6</v>
      </c>
      <c r="BR12" s="239"/>
      <c r="BS12" s="788"/>
      <c r="BT12" s="789"/>
      <c r="BU12" s="789"/>
      <c r="BV12" s="789"/>
      <c r="BW12" s="789"/>
      <c r="BX12" s="789"/>
      <c r="BY12" s="789"/>
      <c r="BZ12" s="789"/>
      <c r="CA12" s="789"/>
      <c r="CB12" s="789"/>
      <c r="CC12" s="789"/>
      <c r="CD12" s="789"/>
      <c r="CE12" s="789"/>
      <c r="CF12" s="789"/>
      <c r="CG12" s="790"/>
      <c r="CH12" s="791"/>
      <c r="CI12" s="792"/>
      <c r="CJ12" s="792"/>
      <c r="CK12" s="792"/>
      <c r="CL12" s="793"/>
      <c r="CM12" s="791"/>
      <c r="CN12" s="792"/>
      <c r="CO12" s="792"/>
      <c r="CP12" s="792"/>
      <c r="CQ12" s="793"/>
      <c r="CR12" s="791"/>
      <c r="CS12" s="792"/>
      <c r="CT12" s="792"/>
      <c r="CU12" s="792"/>
      <c r="CV12" s="793"/>
      <c r="CW12" s="791"/>
      <c r="CX12" s="792"/>
      <c r="CY12" s="792"/>
      <c r="CZ12" s="792"/>
      <c r="DA12" s="793"/>
      <c r="DB12" s="791"/>
      <c r="DC12" s="792"/>
      <c r="DD12" s="792"/>
      <c r="DE12" s="792"/>
      <c r="DF12" s="793"/>
      <c r="DG12" s="791"/>
      <c r="DH12" s="792"/>
      <c r="DI12" s="792"/>
      <c r="DJ12" s="792"/>
      <c r="DK12" s="793"/>
      <c r="DL12" s="791"/>
      <c r="DM12" s="792"/>
      <c r="DN12" s="792"/>
      <c r="DO12" s="792"/>
      <c r="DP12" s="793"/>
      <c r="DQ12" s="791"/>
      <c r="DR12" s="792"/>
      <c r="DS12" s="792"/>
      <c r="DT12" s="792"/>
      <c r="DU12" s="793"/>
      <c r="DV12" s="788"/>
      <c r="DW12" s="789"/>
      <c r="DX12" s="789"/>
      <c r="DY12" s="789"/>
      <c r="DZ12" s="812"/>
      <c r="EA12" s="234"/>
    </row>
    <row r="13" spans="1:131" s="235" customFormat="1" ht="26.25" customHeight="1" x14ac:dyDescent="0.2">
      <c r="A13" s="238">
        <v>7</v>
      </c>
      <c r="B13" s="813"/>
      <c r="C13" s="814"/>
      <c r="D13" s="814"/>
      <c r="E13" s="814"/>
      <c r="F13" s="814"/>
      <c r="G13" s="814"/>
      <c r="H13" s="814"/>
      <c r="I13" s="814"/>
      <c r="J13" s="814"/>
      <c r="K13" s="814"/>
      <c r="L13" s="814"/>
      <c r="M13" s="814"/>
      <c r="N13" s="814"/>
      <c r="O13" s="814"/>
      <c r="P13" s="815"/>
      <c r="Q13" s="816"/>
      <c r="R13" s="817"/>
      <c r="S13" s="817"/>
      <c r="T13" s="817"/>
      <c r="U13" s="817"/>
      <c r="V13" s="817"/>
      <c r="W13" s="817"/>
      <c r="X13" s="817"/>
      <c r="Y13" s="817"/>
      <c r="Z13" s="817"/>
      <c r="AA13" s="817"/>
      <c r="AB13" s="817"/>
      <c r="AC13" s="817"/>
      <c r="AD13" s="817"/>
      <c r="AE13" s="818"/>
      <c r="AF13" s="819"/>
      <c r="AG13" s="820"/>
      <c r="AH13" s="820"/>
      <c r="AI13" s="820"/>
      <c r="AJ13" s="821"/>
      <c r="AK13" s="825"/>
      <c r="AL13" s="826"/>
      <c r="AM13" s="826"/>
      <c r="AN13" s="826"/>
      <c r="AO13" s="826"/>
      <c r="AP13" s="826"/>
      <c r="AQ13" s="826"/>
      <c r="AR13" s="826"/>
      <c r="AS13" s="826"/>
      <c r="AT13" s="826"/>
      <c r="AU13" s="822"/>
      <c r="AV13" s="822"/>
      <c r="AW13" s="822"/>
      <c r="AX13" s="822"/>
      <c r="AY13" s="823"/>
      <c r="AZ13" s="232"/>
      <c r="BA13" s="232"/>
      <c r="BB13" s="232"/>
      <c r="BC13" s="232"/>
      <c r="BD13" s="232"/>
      <c r="BE13" s="233"/>
      <c r="BF13" s="233"/>
      <c r="BG13" s="233"/>
      <c r="BH13" s="233"/>
      <c r="BI13" s="233"/>
      <c r="BJ13" s="233"/>
      <c r="BK13" s="233"/>
      <c r="BL13" s="233"/>
      <c r="BM13" s="233"/>
      <c r="BN13" s="233"/>
      <c r="BO13" s="233"/>
      <c r="BP13" s="233"/>
      <c r="BQ13" s="238">
        <v>7</v>
      </c>
      <c r="BR13" s="239"/>
      <c r="BS13" s="788"/>
      <c r="BT13" s="789"/>
      <c r="BU13" s="789"/>
      <c r="BV13" s="789"/>
      <c r="BW13" s="789"/>
      <c r="BX13" s="789"/>
      <c r="BY13" s="789"/>
      <c r="BZ13" s="789"/>
      <c r="CA13" s="789"/>
      <c r="CB13" s="789"/>
      <c r="CC13" s="789"/>
      <c r="CD13" s="789"/>
      <c r="CE13" s="789"/>
      <c r="CF13" s="789"/>
      <c r="CG13" s="790"/>
      <c r="CH13" s="791"/>
      <c r="CI13" s="792"/>
      <c r="CJ13" s="792"/>
      <c r="CK13" s="792"/>
      <c r="CL13" s="793"/>
      <c r="CM13" s="791"/>
      <c r="CN13" s="792"/>
      <c r="CO13" s="792"/>
      <c r="CP13" s="792"/>
      <c r="CQ13" s="793"/>
      <c r="CR13" s="791"/>
      <c r="CS13" s="792"/>
      <c r="CT13" s="792"/>
      <c r="CU13" s="792"/>
      <c r="CV13" s="793"/>
      <c r="CW13" s="791"/>
      <c r="CX13" s="792"/>
      <c r="CY13" s="792"/>
      <c r="CZ13" s="792"/>
      <c r="DA13" s="793"/>
      <c r="DB13" s="791"/>
      <c r="DC13" s="792"/>
      <c r="DD13" s="792"/>
      <c r="DE13" s="792"/>
      <c r="DF13" s="793"/>
      <c r="DG13" s="791"/>
      <c r="DH13" s="792"/>
      <c r="DI13" s="792"/>
      <c r="DJ13" s="792"/>
      <c r="DK13" s="793"/>
      <c r="DL13" s="791"/>
      <c r="DM13" s="792"/>
      <c r="DN13" s="792"/>
      <c r="DO13" s="792"/>
      <c r="DP13" s="793"/>
      <c r="DQ13" s="791"/>
      <c r="DR13" s="792"/>
      <c r="DS13" s="792"/>
      <c r="DT13" s="792"/>
      <c r="DU13" s="793"/>
      <c r="DV13" s="788"/>
      <c r="DW13" s="789"/>
      <c r="DX13" s="789"/>
      <c r="DY13" s="789"/>
      <c r="DZ13" s="812"/>
      <c r="EA13" s="234"/>
    </row>
    <row r="14" spans="1:131" s="235" customFormat="1" ht="26.25" customHeight="1" x14ac:dyDescent="0.2">
      <c r="A14" s="238">
        <v>8</v>
      </c>
      <c r="B14" s="813"/>
      <c r="C14" s="814"/>
      <c r="D14" s="814"/>
      <c r="E14" s="814"/>
      <c r="F14" s="814"/>
      <c r="G14" s="814"/>
      <c r="H14" s="814"/>
      <c r="I14" s="814"/>
      <c r="J14" s="814"/>
      <c r="K14" s="814"/>
      <c r="L14" s="814"/>
      <c r="M14" s="814"/>
      <c r="N14" s="814"/>
      <c r="O14" s="814"/>
      <c r="P14" s="815"/>
      <c r="Q14" s="816"/>
      <c r="R14" s="817"/>
      <c r="S14" s="817"/>
      <c r="T14" s="817"/>
      <c r="U14" s="817"/>
      <c r="V14" s="817"/>
      <c r="W14" s="817"/>
      <c r="X14" s="817"/>
      <c r="Y14" s="817"/>
      <c r="Z14" s="817"/>
      <c r="AA14" s="817"/>
      <c r="AB14" s="817"/>
      <c r="AC14" s="817"/>
      <c r="AD14" s="817"/>
      <c r="AE14" s="818"/>
      <c r="AF14" s="819"/>
      <c r="AG14" s="820"/>
      <c r="AH14" s="820"/>
      <c r="AI14" s="820"/>
      <c r="AJ14" s="821"/>
      <c r="AK14" s="825"/>
      <c r="AL14" s="826"/>
      <c r="AM14" s="826"/>
      <c r="AN14" s="826"/>
      <c r="AO14" s="826"/>
      <c r="AP14" s="826"/>
      <c r="AQ14" s="826"/>
      <c r="AR14" s="826"/>
      <c r="AS14" s="826"/>
      <c r="AT14" s="826"/>
      <c r="AU14" s="822"/>
      <c r="AV14" s="822"/>
      <c r="AW14" s="822"/>
      <c r="AX14" s="822"/>
      <c r="AY14" s="823"/>
      <c r="AZ14" s="232"/>
      <c r="BA14" s="232"/>
      <c r="BB14" s="232"/>
      <c r="BC14" s="232"/>
      <c r="BD14" s="232"/>
      <c r="BE14" s="233"/>
      <c r="BF14" s="233"/>
      <c r="BG14" s="233"/>
      <c r="BH14" s="233"/>
      <c r="BI14" s="233"/>
      <c r="BJ14" s="233"/>
      <c r="BK14" s="233"/>
      <c r="BL14" s="233"/>
      <c r="BM14" s="233"/>
      <c r="BN14" s="233"/>
      <c r="BO14" s="233"/>
      <c r="BP14" s="233"/>
      <c r="BQ14" s="238">
        <v>8</v>
      </c>
      <c r="BR14" s="239"/>
      <c r="BS14" s="788"/>
      <c r="BT14" s="789"/>
      <c r="BU14" s="789"/>
      <c r="BV14" s="789"/>
      <c r="BW14" s="789"/>
      <c r="BX14" s="789"/>
      <c r="BY14" s="789"/>
      <c r="BZ14" s="789"/>
      <c r="CA14" s="789"/>
      <c r="CB14" s="789"/>
      <c r="CC14" s="789"/>
      <c r="CD14" s="789"/>
      <c r="CE14" s="789"/>
      <c r="CF14" s="789"/>
      <c r="CG14" s="790"/>
      <c r="CH14" s="791"/>
      <c r="CI14" s="792"/>
      <c r="CJ14" s="792"/>
      <c r="CK14" s="792"/>
      <c r="CL14" s="793"/>
      <c r="CM14" s="791"/>
      <c r="CN14" s="792"/>
      <c r="CO14" s="792"/>
      <c r="CP14" s="792"/>
      <c r="CQ14" s="793"/>
      <c r="CR14" s="791"/>
      <c r="CS14" s="792"/>
      <c r="CT14" s="792"/>
      <c r="CU14" s="792"/>
      <c r="CV14" s="793"/>
      <c r="CW14" s="791"/>
      <c r="CX14" s="792"/>
      <c r="CY14" s="792"/>
      <c r="CZ14" s="792"/>
      <c r="DA14" s="793"/>
      <c r="DB14" s="791"/>
      <c r="DC14" s="792"/>
      <c r="DD14" s="792"/>
      <c r="DE14" s="792"/>
      <c r="DF14" s="793"/>
      <c r="DG14" s="791"/>
      <c r="DH14" s="792"/>
      <c r="DI14" s="792"/>
      <c r="DJ14" s="792"/>
      <c r="DK14" s="793"/>
      <c r="DL14" s="791"/>
      <c r="DM14" s="792"/>
      <c r="DN14" s="792"/>
      <c r="DO14" s="792"/>
      <c r="DP14" s="793"/>
      <c r="DQ14" s="791"/>
      <c r="DR14" s="792"/>
      <c r="DS14" s="792"/>
      <c r="DT14" s="792"/>
      <c r="DU14" s="793"/>
      <c r="DV14" s="788"/>
      <c r="DW14" s="789"/>
      <c r="DX14" s="789"/>
      <c r="DY14" s="789"/>
      <c r="DZ14" s="812"/>
      <c r="EA14" s="234"/>
    </row>
    <row r="15" spans="1:131" s="235" customFormat="1" ht="26.25" customHeight="1" x14ac:dyDescent="0.2">
      <c r="A15" s="238">
        <v>9</v>
      </c>
      <c r="B15" s="813"/>
      <c r="C15" s="814"/>
      <c r="D15" s="814"/>
      <c r="E15" s="814"/>
      <c r="F15" s="814"/>
      <c r="G15" s="814"/>
      <c r="H15" s="814"/>
      <c r="I15" s="814"/>
      <c r="J15" s="814"/>
      <c r="K15" s="814"/>
      <c r="L15" s="814"/>
      <c r="M15" s="814"/>
      <c r="N15" s="814"/>
      <c r="O15" s="814"/>
      <c r="P15" s="815"/>
      <c r="Q15" s="816"/>
      <c r="R15" s="817"/>
      <c r="S15" s="817"/>
      <c r="T15" s="817"/>
      <c r="U15" s="817"/>
      <c r="V15" s="817"/>
      <c r="W15" s="817"/>
      <c r="X15" s="817"/>
      <c r="Y15" s="817"/>
      <c r="Z15" s="817"/>
      <c r="AA15" s="817"/>
      <c r="AB15" s="817"/>
      <c r="AC15" s="817"/>
      <c r="AD15" s="817"/>
      <c r="AE15" s="818"/>
      <c r="AF15" s="819"/>
      <c r="AG15" s="820"/>
      <c r="AH15" s="820"/>
      <c r="AI15" s="820"/>
      <c r="AJ15" s="821"/>
      <c r="AK15" s="825"/>
      <c r="AL15" s="826"/>
      <c r="AM15" s="826"/>
      <c r="AN15" s="826"/>
      <c r="AO15" s="826"/>
      <c r="AP15" s="826"/>
      <c r="AQ15" s="826"/>
      <c r="AR15" s="826"/>
      <c r="AS15" s="826"/>
      <c r="AT15" s="826"/>
      <c r="AU15" s="822"/>
      <c r="AV15" s="822"/>
      <c r="AW15" s="822"/>
      <c r="AX15" s="822"/>
      <c r="AY15" s="823"/>
      <c r="AZ15" s="232"/>
      <c r="BA15" s="232"/>
      <c r="BB15" s="232"/>
      <c r="BC15" s="232"/>
      <c r="BD15" s="232"/>
      <c r="BE15" s="233"/>
      <c r="BF15" s="233"/>
      <c r="BG15" s="233"/>
      <c r="BH15" s="233"/>
      <c r="BI15" s="233"/>
      <c r="BJ15" s="233"/>
      <c r="BK15" s="233"/>
      <c r="BL15" s="233"/>
      <c r="BM15" s="233"/>
      <c r="BN15" s="233"/>
      <c r="BO15" s="233"/>
      <c r="BP15" s="233"/>
      <c r="BQ15" s="238">
        <v>9</v>
      </c>
      <c r="BR15" s="239"/>
      <c r="BS15" s="788"/>
      <c r="BT15" s="789"/>
      <c r="BU15" s="789"/>
      <c r="BV15" s="789"/>
      <c r="BW15" s="789"/>
      <c r="BX15" s="789"/>
      <c r="BY15" s="789"/>
      <c r="BZ15" s="789"/>
      <c r="CA15" s="789"/>
      <c r="CB15" s="789"/>
      <c r="CC15" s="789"/>
      <c r="CD15" s="789"/>
      <c r="CE15" s="789"/>
      <c r="CF15" s="789"/>
      <c r="CG15" s="790"/>
      <c r="CH15" s="791"/>
      <c r="CI15" s="792"/>
      <c r="CJ15" s="792"/>
      <c r="CK15" s="792"/>
      <c r="CL15" s="793"/>
      <c r="CM15" s="791"/>
      <c r="CN15" s="792"/>
      <c r="CO15" s="792"/>
      <c r="CP15" s="792"/>
      <c r="CQ15" s="793"/>
      <c r="CR15" s="791"/>
      <c r="CS15" s="792"/>
      <c r="CT15" s="792"/>
      <c r="CU15" s="792"/>
      <c r="CV15" s="793"/>
      <c r="CW15" s="791"/>
      <c r="CX15" s="792"/>
      <c r="CY15" s="792"/>
      <c r="CZ15" s="792"/>
      <c r="DA15" s="793"/>
      <c r="DB15" s="791"/>
      <c r="DC15" s="792"/>
      <c r="DD15" s="792"/>
      <c r="DE15" s="792"/>
      <c r="DF15" s="793"/>
      <c r="DG15" s="791"/>
      <c r="DH15" s="792"/>
      <c r="DI15" s="792"/>
      <c r="DJ15" s="792"/>
      <c r="DK15" s="793"/>
      <c r="DL15" s="791"/>
      <c r="DM15" s="792"/>
      <c r="DN15" s="792"/>
      <c r="DO15" s="792"/>
      <c r="DP15" s="793"/>
      <c r="DQ15" s="791"/>
      <c r="DR15" s="792"/>
      <c r="DS15" s="792"/>
      <c r="DT15" s="792"/>
      <c r="DU15" s="793"/>
      <c r="DV15" s="788"/>
      <c r="DW15" s="789"/>
      <c r="DX15" s="789"/>
      <c r="DY15" s="789"/>
      <c r="DZ15" s="812"/>
      <c r="EA15" s="234"/>
    </row>
    <row r="16" spans="1:131" s="235" customFormat="1" ht="26.25" customHeight="1" x14ac:dyDescent="0.2">
      <c r="A16" s="238">
        <v>10</v>
      </c>
      <c r="B16" s="813"/>
      <c r="C16" s="814"/>
      <c r="D16" s="814"/>
      <c r="E16" s="814"/>
      <c r="F16" s="814"/>
      <c r="G16" s="814"/>
      <c r="H16" s="814"/>
      <c r="I16" s="814"/>
      <c r="J16" s="814"/>
      <c r="K16" s="814"/>
      <c r="L16" s="814"/>
      <c r="M16" s="814"/>
      <c r="N16" s="814"/>
      <c r="O16" s="814"/>
      <c r="P16" s="815"/>
      <c r="Q16" s="816"/>
      <c r="R16" s="817"/>
      <c r="S16" s="817"/>
      <c r="T16" s="817"/>
      <c r="U16" s="817"/>
      <c r="V16" s="817"/>
      <c r="W16" s="817"/>
      <c r="X16" s="817"/>
      <c r="Y16" s="817"/>
      <c r="Z16" s="817"/>
      <c r="AA16" s="817"/>
      <c r="AB16" s="817"/>
      <c r="AC16" s="817"/>
      <c r="AD16" s="817"/>
      <c r="AE16" s="818"/>
      <c r="AF16" s="819"/>
      <c r="AG16" s="820"/>
      <c r="AH16" s="820"/>
      <c r="AI16" s="820"/>
      <c r="AJ16" s="821"/>
      <c r="AK16" s="825"/>
      <c r="AL16" s="826"/>
      <c r="AM16" s="826"/>
      <c r="AN16" s="826"/>
      <c r="AO16" s="826"/>
      <c r="AP16" s="826"/>
      <c r="AQ16" s="826"/>
      <c r="AR16" s="826"/>
      <c r="AS16" s="826"/>
      <c r="AT16" s="826"/>
      <c r="AU16" s="822"/>
      <c r="AV16" s="822"/>
      <c r="AW16" s="822"/>
      <c r="AX16" s="822"/>
      <c r="AY16" s="823"/>
      <c r="AZ16" s="232"/>
      <c r="BA16" s="232"/>
      <c r="BB16" s="232"/>
      <c r="BC16" s="232"/>
      <c r="BD16" s="232"/>
      <c r="BE16" s="233"/>
      <c r="BF16" s="233"/>
      <c r="BG16" s="233"/>
      <c r="BH16" s="233"/>
      <c r="BI16" s="233"/>
      <c r="BJ16" s="233"/>
      <c r="BK16" s="233"/>
      <c r="BL16" s="233"/>
      <c r="BM16" s="233"/>
      <c r="BN16" s="233"/>
      <c r="BO16" s="233"/>
      <c r="BP16" s="233"/>
      <c r="BQ16" s="238">
        <v>10</v>
      </c>
      <c r="BR16" s="239"/>
      <c r="BS16" s="788"/>
      <c r="BT16" s="789"/>
      <c r="BU16" s="789"/>
      <c r="BV16" s="789"/>
      <c r="BW16" s="789"/>
      <c r="BX16" s="789"/>
      <c r="BY16" s="789"/>
      <c r="BZ16" s="789"/>
      <c r="CA16" s="789"/>
      <c r="CB16" s="789"/>
      <c r="CC16" s="789"/>
      <c r="CD16" s="789"/>
      <c r="CE16" s="789"/>
      <c r="CF16" s="789"/>
      <c r="CG16" s="790"/>
      <c r="CH16" s="791"/>
      <c r="CI16" s="792"/>
      <c r="CJ16" s="792"/>
      <c r="CK16" s="792"/>
      <c r="CL16" s="793"/>
      <c r="CM16" s="791"/>
      <c r="CN16" s="792"/>
      <c r="CO16" s="792"/>
      <c r="CP16" s="792"/>
      <c r="CQ16" s="793"/>
      <c r="CR16" s="791"/>
      <c r="CS16" s="792"/>
      <c r="CT16" s="792"/>
      <c r="CU16" s="792"/>
      <c r="CV16" s="793"/>
      <c r="CW16" s="791"/>
      <c r="CX16" s="792"/>
      <c r="CY16" s="792"/>
      <c r="CZ16" s="792"/>
      <c r="DA16" s="793"/>
      <c r="DB16" s="791"/>
      <c r="DC16" s="792"/>
      <c r="DD16" s="792"/>
      <c r="DE16" s="792"/>
      <c r="DF16" s="793"/>
      <c r="DG16" s="791"/>
      <c r="DH16" s="792"/>
      <c r="DI16" s="792"/>
      <c r="DJ16" s="792"/>
      <c r="DK16" s="793"/>
      <c r="DL16" s="791"/>
      <c r="DM16" s="792"/>
      <c r="DN16" s="792"/>
      <c r="DO16" s="792"/>
      <c r="DP16" s="793"/>
      <c r="DQ16" s="791"/>
      <c r="DR16" s="792"/>
      <c r="DS16" s="792"/>
      <c r="DT16" s="792"/>
      <c r="DU16" s="793"/>
      <c r="DV16" s="788"/>
      <c r="DW16" s="789"/>
      <c r="DX16" s="789"/>
      <c r="DY16" s="789"/>
      <c r="DZ16" s="812"/>
      <c r="EA16" s="234"/>
    </row>
    <row r="17" spans="1:131" s="235" customFormat="1" ht="26.25" customHeight="1" x14ac:dyDescent="0.2">
      <c r="A17" s="238">
        <v>11</v>
      </c>
      <c r="B17" s="813"/>
      <c r="C17" s="814"/>
      <c r="D17" s="814"/>
      <c r="E17" s="814"/>
      <c r="F17" s="814"/>
      <c r="G17" s="814"/>
      <c r="H17" s="814"/>
      <c r="I17" s="814"/>
      <c r="J17" s="814"/>
      <c r="K17" s="814"/>
      <c r="L17" s="814"/>
      <c r="M17" s="814"/>
      <c r="N17" s="814"/>
      <c r="O17" s="814"/>
      <c r="P17" s="815"/>
      <c r="Q17" s="816"/>
      <c r="R17" s="817"/>
      <c r="S17" s="817"/>
      <c r="T17" s="817"/>
      <c r="U17" s="817"/>
      <c r="V17" s="817"/>
      <c r="W17" s="817"/>
      <c r="X17" s="817"/>
      <c r="Y17" s="817"/>
      <c r="Z17" s="817"/>
      <c r="AA17" s="817"/>
      <c r="AB17" s="817"/>
      <c r="AC17" s="817"/>
      <c r="AD17" s="817"/>
      <c r="AE17" s="818"/>
      <c r="AF17" s="819"/>
      <c r="AG17" s="820"/>
      <c r="AH17" s="820"/>
      <c r="AI17" s="820"/>
      <c r="AJ17" s="821"/>
      <c r="AK17" s="825"/>
      <c r="AL17" s="826"/>
      <c r="AM17" s="826"/>
      <c r="AN17" s="826"/>
      <c r="AO17" s="826"/>
      <c r="AP17" s="826"/>
      <c r="AQ17" s="826"/>
      <c r="AR17" s="826"/>
      <c r="AS17" s="826"/>
      <c r="AT17" s="826"/>
      <c r="AU17" s="822"/>
      <c r="AV17" s="822"/>
      <c r="AW17" s="822"/>
      <c r="AX17" s="822"/>
      <c r="AY17" s="823"/>
      <c r="AZ17" s="232"/>
      <c r="BA17" s="232"/>
      <c r="BB17" s="232"/>
      <c r="BC17" s="232"/>
      <c r="BD17" s="232"/>
      <c r="BE17" s="233"/>
      <c r="BF17" s="233"/>
      <c r="BG17" s="233"/>
      <c r="BH17" s="233"/>
      <c r="BI17" s="233"/>
      <c r="BJ17" s="233"/>
      <c r="BK17" s="233"/>
      <c r="BL17" s="233"/>
      <c r="BM17" s="233"/>
      <c r="BN17" s="233"/>
      <c r="BO17" s="233"/>
      <c r="BP17" s="233"/>
      <c r="BQ17" s="238">
        <v>11</v>
      </c>
      <c r="BR17" s="239"/>
      <c r="BS17" s="788"/>
      <c r="BT17" s="789"/>
      <c r="BU17" s="789"/>
      <c r="BV17" s="789"/>
      <c r="BW17" s="789"/>
      <c r="BX17" s="789"/>
      <c r="BY17" s="789"/>
      <c r="BZ17" s="789"/>
      <c r="CA17" s="789"/>
      <c r="CB17" s="789"/>
      <c r="CC17" s="789"/>
      <c r="CD17" s="789"/>
      <c r="CE17" s="789"/>
      <c r="CF17" s="789"/>
      <c r="CG17" s="790"/>
      <c r="CH17" s="791"/>
      <c r="CI17" s="792"/>
      <c r="CJ17" s="792"/>
      <c r="CK17" s="792"/>
      <c r="CL17" s="793"/>
      <c r="CM17" s="791"/>
      <c r="CN17" s="792"/>
      <c r="CO17" s="792"/>
      <c r="CP17" s="792"/>
      <c r="CQ17" s="793"/>
      <c r="CR17" s="791"/>
      <c r="CS17" s="792"/>
      <c r="CT17" s="792"/>
      <c r="CU17" s="792"/>
      <c r="CV17" s="793"/>
      <c r="CW17" s="791"/>
      <c r="CX17" s="792"/>
      <c r="CY17" s="792"/>
      <c r="CZ17" s="792"/>
      <c r="DA17" s="793"/>
      <c r="DB17" s="791"/>
      <c r="DC17" s="792"/>
      <c r="DD17" s="792"/>
      <c r="DE17" s="792"/>
      <c r="DF17" s="793"/>
      <c r="DG17" s="791"/>
      <c r="DH17" s="792"/>
      <c r="DI17" s="792"/>
      <c r="DJ17" s="792"/>
      <c r="DK17" s="793"/>
      <c r="DL17" s="791"/>
      <c r="DM17" s="792"/>
      <c r="DN17" s="792"/>
      <c r="DO17" s="792"/>
      <c r="DP17" s="793"/>
      <c r="DQ17" s="791"/>
      <c r="DR17" s="792"/>
      <c r="DS17" s="792"/>
      <c r="DT17" s="792"/>
      <c r="DU17" s="793"/>
      <c r="DV17" s="788"/>
      <c r="DW17" s="789"/>
      <c r="DX17" s="789"/>
      <c r="DY17" s="789"/>
      <c r="DZ17" s="812"/>
      <c r="EA17" s="234"/>
    </row>
    <row r="18" spans="1:131" s="235" customFormat="1" ht="26.25" customHeight="1" x14ac:dyDescent="0.2">
      <c r="A18" s="238">
        <v>12</v>
      </c>
      <c r="B18" s="813"/>
      <c r="C18" s="814"/>
      <c r="D18" s="814"/>
      <c r="E18" s="814"/>
      <c r="F18" s="814"/>
      <c r="G18" s="814"/>
      <c r="H18" s="814"/>
      <c r="I18" s="814"/>
      <c r="J18" s="814"/>
      <c r="K18" s="814"/>
      <c r="L18" s="814"/>
      <c r="M18" s="814"/>
      <c r="N18" s="814"/>
      <c r="O18" s="814"/>
      <c r="P18" s="815"/>
      <c r="Q18" s="816"/>
      <c r="R18" s="817"/>
      <c r="S18" s="817"/>
      <c r="T18" s="817"/>
      <c r="U18" s="817"/>
      <c r="V18" s="817"/>
      <c r="W18" s="817"/>
      <c r="X18" s="817"/>
      <c r="Y18" s="817"/>
      <c r="Z18" s="817"/>
      <c r="AA18" s="817"/>
      <c r="AB18" s="817"/>
      <c r="AC18" s="817"/>
      <c r="AD18" s="817"/>
      <c r="AE18" s="818"/>
      <c r="AF18" s="819"/>
      <c r="AG18" s="820"/>
      <c r="AH18" s="820"/>
      <c r="AI18" s="820"/>
      <c r="AJ18" s="821"/>
      <c r="AK18" s="825"/>
      <c r="AL18" s="826"/>
      <c r="AM18" s="826"/>
      <c r="AN18" s="826"/>
      <c r="AO18" s="826"/>
      <c r="AP18" s="826"/>
      <c r="AQ18" s="826"/>
      <c r="AR18" s="826"/>
      <c r="AS18" s="826"/>
      <c r="AT18" s="826"/>
      <c r="AU18" s="822"/>
      <c r="AV18" s="822"/>
      <c r="AW18" s="822"/>
      <c r="AX18" s="822"/>
      <c r="AY18" s="823"/>
      <c r="AZ18" s="232"/>
      <c r="BA18" s="232"/>
      <c r="BB18" s="232"/>
      <c r="BC18" s="232"/>
      <c r="BD18" s="232"/>
      <c r="BE18" s="233"/>
      <c r="BF18" s="233"/>
      <c r="BG18" s="233"/>
      <c r="BH18" s="233"/>
      <c r="BI18" s="233"/>
      <c r="BJ18" s="233"/>
      <c r="BK18" s="233"/>
      <c r="BL18" s="233"/>
      <c r="BM18" s="233"/>
      <c r="BN18" s="233"/>
      <c r="BO18" s="233"/>
      <c r="BP18" s="233"/>
      <c r="BQ18" s="238">
        <v>12</v>
      </c>
      <c r="BR18" s="239"/>
      <c r="BS18" s="788"/>
      <c r="BT18" s="789"/>
      <c r="BU18" s="789"/>
      <c r="BV18" s="789"/>
      <c r="BW18" s="789"/>
      <c r="BX18" s="789"/>
      <c r="BY18" s="789"/>
      <c r="BZ18" s="789"/>
      <c r="CA18" s="789"/>
      <c r="CB18" s="789"/>
      <c r="CC18" s="789"/>
      <c r="CD18" s="789"/>
      <c r="CE18" s="789"/>
      <c r="CF18" s="789"/>
      <c r="CG18" s="790"/>
      <c r="CH18" s="791"/>
      <c r="CI18" s="792"/>
      <c r="CJ18" s="792"/>
      <c r="CK18" s="792"/>
      <c r="CL18" s="793"/>
      <c r="CM18" s="791"/>
      <c r="CN18" s="792"/>
      <c r="CO18" s="792"/>
      <c r="CP18" s="792"/>
      <c r="CQ18" s="793"/>
      <c r="CR18" s="791"/>
      <c r="CS18" s="792"/>
      <c r="CT18" s="792"/>
      <c r="CU18" s="792"/>
      <c r="CV18" s="793"/>
      <c r="CW18" s="791"/>
      <c r="CX18" s="792"/>
      <c r="CY18" s="792"/>
      <c r="CZ18" s="792"/>
      <c r="DA18" s="793"/>
      <c r="DB18" s="791"/>
      <c r="DC18" s="792"/>
      <c r="DD18" s="792"/>
      <c r="DE18" s="792"/>
      <c r="DF18" s="793"/>
      <c r="DG18" s="791"/>
      <c r="DH18" s="792"/>
      <c r="DI18" s="792"/>
      <c r="DJ18" s="792"/>
      <c r="DK18" s="793"/>
      <c r="DL18" s="791"/>
      <c r="DM18" s="792"/>
      <c r="DN18" s="792"/>
      <c r="DO18" s="792"/>
      <c r="DP18" s="793"/>
      <c r="DQ18" s="791"/>
      <c r="DR18" s="792"/>
      <c r="DS18" s="792"/>
      <c r="DT18" s="792"/>
      <c r="DU18" s="793"/>
      <c r="DV18" s="788"/>
      <c r="DW18" s="789"/>
      <c r="DX18" s="789"/>
      <c r="DY18" s="789"/>
      <c r="DZ18" s="812"/>
      <c r="EA18" s="234"/>
    </row>
    <row r="19" spans="1:131" s="235" customFormat="1" ht="26.25" customHeight="1" x14ac:dyDescent="0.2">
      <c r="A19" s="238">
        <v>13</v>
      </c>
      <c r="B19" s="813"/>
      <c r="C19" s="814"/>
      <c r="D19" s="814"/>
      <c r="E19" s="814"/>
      <c r="F19" s="814"/>
      <c r="G19" s="814"/>
      <c r="H19" s="814"/>
      <c r="I19" s="814"/>
      <c r="J19" s="814"/>
      <c r="K19" s="814"/>
      <c r="L19" s="814"/>
      <c r="M19" s="814"/>
      <c r="N19" s="814"/>
      <c r="O19" s="814"/>
      <c r="P19" s="815"/>
      <c r="Q19" s="816"/>
      <c r="R19" s="817"/>
      <c r="S19" s="817"/>
      <c r="T19" s="817"/>
      <c r="U19" s="817"/>
      <c r="V19" s="817"/>
      <c r="W19" s="817"/>
      <c r="X19" s="817"/>
      <c r="Y19" s="817"/>
      <c r="Z19" s="817"/>
      <c r="AA19" s="817"/>
      <c r="AB19" s="817"/>
      <c r="AC19" s="817"/>
      <c r="AD19" s="817"/>
      <c r="AE19" s="818"/>
      <c r="AF19" s="819"/>
      <c r="AG19" s="820"/>
      <c r="AH19" s="820"/>
      <c r="AI19" s="820"/>
      <c r="AJ19" s="821"/>
      <c r="AK19" s="825"/>
      <c r="AL19" s="826"/>
      <c r="AM19" s="826"/>
      <c r="AN19" s="826"/>
      <c r="AO19" s="826"/>
      <c r="AP19" s="826"/>
      <c r="AQ19" s="826"/>
      <c r="AR19" s="826"/>
      <c r="AS19" s="826"/>
      <c r="AT19" s="826"/>
      <c r="AU19" s="822"/>
      <c r="AV19" s="822"/>
      <c r="AW19" s="822"/>
      <c r="AX19" s="822"/>
      <c r="AY19" s="823"/>
      <c r="AZ19" s="232"/>
      <c r="BA19" s="232"/>
      <c r="BB19" s="232"/>
      <c r="BC19" s="232"/>
      <c r="BD19" s="232"/>
      <c r="BE19" s="233"/>
      <c r="BF19" s="233"/>
      <c r="BG19" s="233"/>
      <c r="BH19" s="233"/>
      <c r="BI19" s="233"/>
      <c r="BJ19" s="233"/>
      <c r="BK19" s="233"/>
      <c r="BL19" s="233"/>
      <c r="BM19" s="233"/>
      <c r="BN19" s="233"/>
      <c r="BO19" s="233"/>
      <c r="BP19" s="233"/>
      <c r="BQ19" s="238">
        <v>13</v>
      </c>
      <c r="BR19" s="239"/>
      <c r="BS19" s="788"/>
      <c r="BT19" s="789"/>
      <c r="BU19" s="789"/>
      <c r="BV19" s="789"/>
      <c r="BW19" s="789"/>
      <c r="BX19" s="789"/>
      <c r="BY19" s="789"/>
      <c r="BZ19" s="789"/>
      <c r="CA19" s="789"/>
      <c r="CB19" s="789"/>
      <c r="CC19" s="789"/>
      <c r="CD19" s="789"/>
      <c r="CE19" s="789"/>
      <c r="CF19" s="789"/>
      <c r="CG19" s="790"/>
      <c r="CH19" s="791"/>
      <c r="CI19" s="792"/>
      <c r="CJ19" s="792"/>
      <c r="CK19" s="792"/>
      <c r="CL19" s="793"/>
      <c r="CM19" s="791"/>
      <c r="CN19" s="792"/>
      <c r="CO19" s="792"/>
      <c r="CP19" s="792"/>
      <c r="CQ19" s="793"/>
      <c r="CR19" s="791"/>
      <c r="CS19" s="792"/>
      <c r="CT19" s="792"/>
      <c r="CU19" s="792"/>
      <c r="CV19" s="793"/>
      <c r="CW19" s="791"/>
      <c r="CX19" s="792"/>
      <c r="CY19" s="792"/>
      <c r="CZ19" s="792"/>
      <c r="DA19" s="793"/>
      <c r="DB19" s="791"/>
      <c r="DC19" s="792"/>
      <c r="DD19" s="792"/>
      <c r="DE19" s="792"/>
      <c r="DF19" s="793"/>
      <c r="DG19" s="791"/>
      <c r="DH19" s="792"/>
      <c r="DI19" s="792"/>
      <c r="DJ19" s="792"/>
      <c r="DK19" s="793"/>
      <c r="DL19" s="791"/>
      <c r="DM19" s="792"/>
      <c r="DN19" s="792"/>
      <c r="DO19" s="792"/>
      <c r="DP19" s="793"/>
      <c r="DQ19" s="791"/>
      <c r="DR19" s="792"/>
      <c r="DS19" s="792"/>
      <c r="DT19" s="792"/>
      <c r="DU19" s="793"/>
      <c r="DV19" s="788"/>
      <c r="DW19" s="789"/>
      <c r="DX19" s="789"/>
      <c r="DY19" s="789"/>
      <c r="DZ19" s="812"/>
      <c r="EA19" s="234"/>
    </row>
    <row r="20" spans="1:131" s="235" customFormat="1" ht="26.25" customHeight="1" x14ac:dyDescent="0.2">
      <c r="A20" s="238">
        <v>14</v>
      </c>
      <c r="B20" s="813"/>
      <c r="C20" s="814"/>
      <c r="D20" s="814"/>
      <c r="E20" s="814"/>
      <c r="F20" s="814"/>
      <c r="G20" s="814"/>
      <c r="H20" s="814"/>
      <c r="I20" s="814"/>
      <c r="J20" s="814"/>
      <c r="K20" s="814"/>
      <c r="L20" s="814"/>
      <c r="M20" s="814"/>
      <c r="N20" s="814"/>
      <c r="O20" s="814"/>
      <c r="P20" s="815"/>
      <c r="Q20" s="816"/>
      <c r="R20" s="817"/>
      <c r="S20" s="817"/>
      <c r="T20" s="817"/>
      <c r="U20" s="817"/>
      <c r="V20" s="817"/>
      <c r="W20" s="817"/>
      <c r="X20" s="817"/>
      <c r="Y20" s="817"/>
      <c r="Z20" s="817"/>
      <c r="AA20" s="817"/>
      <c r="AB20" s="817"/>
      <c r="AC20" s="817"/>
      <c r="AD20" s="817"/>
      <c r="AE20" s="818"/>
      <c r="AF20" s="819"/>
      <c r="AG20" s="820"/>
      <c r="AH20" s="820"/>
      <c r="AI20" s="820"/>
      <c r="AJ20" s="821"/>
      <c r="AK20" s="825"/>
      <c r="AL20" s="826"/>
      <c r="AM20" s="826"/>
      <c r="AN20" s="826"/>
      <c r="AO20" s="826"/>
      <c r="AP20" s="826"/>
      <c r="AQ20" s="826"/>
      <c r="AR20" s="826"/>
      <c r="AS20" s="826"/>
      <c r="AT20" s="826"/>
      <c r="AU20" s="822"/>
      <c r="AV20" s="822"/>
      <c r="AW20" s="822"/>
      <c r="AX20" s="822"/>
      <c r="AY20" s="823"/>
      <c r="AZ20" s="232"/>
      <c r="BA20" s="232"/>
      <c r="BB20" s="232"/>
      <c r="BC20" s="232"/>
      <c r="BD20" s="232"/>
      <c r="BE20" s="233"/>
      <c r="BF20" s="233"/>
      <c r="BG20" s="233"/>
      <c r="BH20" s="233"/>
      <c r="BI20" s="233"/>
      <c r="BJ20" s="233"/>
      <c r="BK20" s="233"/>
      <c r="BL20" s="233"/>
      <c r="BM20" s="233"/>
      <c r="BN20" s="233"/>
      <c r="BO20" s="233"/>
      <c r="BP20" s="233"/>
      <c r="BQ20" s="238">
        <v>14</v>
      </c>
      <c r="BR20" s="239"/>
      <c r="BS20" s="788"/>
      <c r="BT20" s="789"/>
      <c r="BU20" s="789"/>
      <c r="BV20" s="789"/>
      <c r="BW20" s="789"/>
      <c r="BX20" s="789"/>
      <c r="BY20" s="789"/>
      <c r="BZ20" s="789"/>
      <c r="CA20" s="789"/>
      <c r="CB20" s="789"/>
      <c r="CC20" s="789"/>
      <c r="CD20" s="789"/>
      <c r="CE20" s="789"/>
      <c r="CF20" s="789"/>
      <c r="CG20" s="790"/>
      <c r="CH20" s="791"/>
      <c r="CI20" s="792"/>
      <c r="CJ20" s="792"/>
      <c r="CK20" s="792"/>
      <c r="CL20" s="793"/>
      <c r="CM20" s="791"/>
      <c r="CN20" s="792"/>
      <c r="CO20" s="792"/>
      <c r="CP20" s="792"/>
      <c r="CQ20" s="793"/>
      <c r="CR20" s="791"/>
      <c r="CS20" s="792"/>
      <c r="CT20" s="792"/>
      <c r="CU20" s="792"/>
      <c r="CV20" s="793"/>
      <c r="CW20" s="791"/>
      <c r="CX20" s="792"/>
      <c r="CY20" s="792"/>
      <c r="CZ20" s="792"/>
      <c r="DA20" s="793"/>
      <c r="DB20" s="791"/>
      <c r="DC20" s="792"/>
      <c r="DD20" s="792"/>
      <c r="DE20" s="792"/>
      <c r="DF20" s="793"/>
      <c r="DG20" s="791"/>
      <c r="DH20" s="792"/>
      <c r="DI20" s="792"/>
      <c r="DJ20" s="792"/>
      <c r="DK20" s="793"/>
      <c r="DL20" s="791"/>
      <c r="DM20" s="792"/>
      <c r="DN20" s="792"/>
      <c r="DO20" s="792"/>
      <c r="DP20" s="793"/>
      <c r="DQ20" s="791"/>
      <c r="DR20" s="792"/>
      <c r="DS20" s="792"/>
      <c r="DT20" s="792"/>
      <c r="DU20" s="793"/>
      <c r="DV20" s="788"/>
      <c r="DW20" s="789"/>
      <c r="DX20" s="789"/>
      <c r="DY20" s="789"/>
      <c r="DZ20" s="812"/>
      <c r="EA20" s="234"/>
    </row>
    <row r="21" spans="1:131" s="235" customFormat="1" ht="26.25" customHeight="1" thickBot="1" x14ac:dyDescent="0.25">
      <c r="A21" s="238">
        <v>15</v>
      </c>
      <c r="B21" s="813"/>
      <c r="C21" s="814"/>
      <c r="D21" s="814"/>
      <c r="E21" s="814"/>
      <c r="F21" s="814"/>
      <c r="G21" s="814"/>
      <c r="H21" s="814"/>
      <c r="I21" s="814"/>
      <c r="J21" s="814"/>
      <c r="K21" s="814"/>
      <c r="L21" s="814"/>
      <c r="M21" s="814"/>
      <c r="N21" s="814"/>
      <c r="O21" s="814"/>
      <c r="P21" s="815"/>
      <c r="Q21" s="816"/>
      <c r="R21" s="817"/>
      <c r="S21" s="817"/>
      <c r="T21" s="817"/>
      <c r="U21" s="817"/>
      <c r="V21" s="817"/>
      <c r="W21" s="817"/>
      <c r="X21" s="817"/>
      <c r="Y21" s="817"/>
      <c r="Z21" s="817"/>
      <c r="AA21" s="817"/>
      <c r="AB21" s="817"/>
      <c r="AC21" s="817"/>
      <c r="AD21" s="817"/>
      <c r="AE21" s="818"/>
      <c r="AF21" s="819"/>
      <c r="AG21" s="820"/>
      <c r="AH21" s="820"/>
      <c r="AI21" s="820"/>
      <c r="AJ21" s="821"/>
      <c r="AK21" s="825"/>
      <c r="AL21" s="826"/>
      <c r="AM21" s="826"/>
      <c r="AN21" s="826"/>
      <c r="AO21" s="826"/>
      <c r="AP21" s="826"/>
      <c r="AQ21" s="826"/>
      <c r="AR21" s="826"/>
      <c r="AS21" s="826"/>
      <c r="AT21" s="826"/>
      <c r="AU21" s="822"/>
      <c r="AV21" s="822"/>
      <c r="AW21" s="822"/>
      <c r="AX21" s="822"/>
      <c r="AY21" s="823"/>
      <c r="AZ21" s="232"/>
      <c r="BA21" s="232"/>
      <c r="BB21" s="232"/>
      <c r="BC21" s="232"/>
      <c r="BD21" s="232"/>
      <c r="BE21" s="233"/>
      <c r="BF21" s="233"/>
      <c r="BG21" s="233"/>
      <c r="BH21" s="233"/>
      <c r="BI21" s="233"/>
      <c r="BJ21" s="233"/>
      <c r="BK21" s="233"/>
      <c r="BL21" s="233"/>
      <c r="BM21" s="233"/>
      <c r="BN21" s="233"/>
      <c r="BO21" s="233"/>
      <c r="BP21" s="233"/>
      <c r="BQ21" s="238">
        <v>15</v>
      </c>
      <c r="BR21" s="239"/>
      <c r="BS21" s="788"/>
      <c r="BT21" s="789"/>
      <c r="BU21" s="789"/>
      <c r="BV21" s="789"/>
      <c r="BW21" s="789"/>
      <c r="BX21" s="789"/>
      <c r="BY21" s="789"/>
      <c r="BZ21" s="789"/>
      <c r="CA21" s="789"/>
      <c r="CB21" s="789"/>
      <c r="CC21" s="789"/>
      <c r="CD21" s="789"/>
      <c r="CE21" s="789"/>
      <c r="CF21" s="789"/>
      <c r="CG21" s="790"/>
      <c r="CH21" s="791"/>
      <c r="CI21" s="792"/>
      <c r="CJ21" s="792"/>
      <c r="CK21" s="792"/>
      <c r="CL21" s="793"/>
      <c r="CM21" s="791"/>
      <c r="CN21" s="792"/>
      <c r="CO21" s="792"/>
      <c r="CP21" s="792"/>
      <c r="CQ21" s="793"/>
      <c r="CR21" s="791"/>
      <c r="CS21" s="792"/>
      <c r="CT21" s="792"/>
      <c r="CU21" s="792"/>
      <c r="CV21" s="793"/>
      <c r="CW21" s="791"/>
      <c r="CX21" s="792"/>
      <c r="CY21" s="792"/>
      <c r="CZ21" s="792"/>
      <c r="DA21" s="793"/>
      <c r="DB21" s="791"/>
      <c r="DC21" s="792"/>
      <c r="DD21" s="792"/>
      <c r="DE21" s="792"/>
      <c r="DF21" s="793"/>
      <c r="DG21" s="791"/>
      <c r="DH21" s="792"/>
      <c r="DI21" s="792"/>
      <c r="DJ21" s="792"/>
      <c r="DK21" s="793"/>
      <c r="DL21" s="791"/>
      <c r="DM21" s="792"/>
      <c r="DN21" s="792"/>
      <c r="DO21" s="792"/>
      <c r="DP21" s="793"/>
      <c r="DQ21" s="791"/>
      <c r="DR21" s="792"/>
      <c r="DS21" s="792"/>
      <c r="DT21" s="792"/>
      <c r="DU21" s="793"/>
      <c r="DV21" s="788"/>
      <c r="DW21" s="789"/>
      <c r="DX21" s="789"/>
      <c r="DY21" s="789"/>
      <c r="DZ21" s="812"/>
      <c r="EA21" s="234"/>
    </row>
    <row r="22" spans="1:131" s="235" customFormat="1" ht="26.25" customHeight="1" x14ac:dyDescent="0.2">
      <c r="A22" s="238">
        <v>16</v>
      </c>
      <c r="B22" s="813"/>
      <c r="C22" s="814"/>
      <c r="D22" s="814"/>
      <c r="E22" s="814"/>
      <c r="F22" s="814"/>
      <c r="G22" s="814"/>
      <c r="H22" s="814"/>
      <c r="I22" s="814"/>
      <c r="J22" s="814"/>
      <c r="K22" s="814"/>
      <c r="L22" s="814"/>
      <c r="M22" s="814"/>
      <c r="N22" s="814"/>
      <c r="O22" s="814"/>
      <c r="P22" s="815"/>
      <c r="Q22" s="841"/>
      <c r="R22" s="842"/>
      <c r="S22" s="842"/>
      <c r="T22" s="842"/>
      <c r="U22" s="842"/>
      <c r="V22" s="842"/>
      <c r="W22" s="842"/>
      <c r="X22" s="842"/>
      <c r="Y22" s="842"/>
      <c r="Z22" s="842"/>
      <c r="AA22" s="842"/>
      <c r="AB22" s="842"/>
      <c r="AC22" s="842"/>
      <c r="AD22" s="842"/>
      <c r="AE22" s="843"/>
      <c r="AF22" s="819"/>
      <c r="AG22" s="820"/>
      <c r="AH22" s="820"/>
      <c r="AI22" s="820"/>
      <c r="AJ22" s="821"/>
      <c r="AK22" s="844"/>
      <c r="AL22" s="845"/>
      <c r="AM22" s="845"/>
      <c r="AN22" s="845"/>
      <c r="AO22" s="845"/>
      <c r="AP22" s="845"/>
      <c r="AQ22" s="845"/>
      <c r="AR22" s="845"/>
      <c r="AS22" s="845"/>
      <c r="AT22" s="845"/>
      <c r="AU22" s="846"/>
      <c r="AV22" s="846"/>
      <c r="AW22" s="846"/>
      <c r="AX22" s="846"/>
      <c r="AY22" s="847"/>
      <c r="AZ22" s="848" t="s">
        <v>374</v>
      </c>
      <c r="BA22" s="848"/>
      <c r="BB22" s="848"/>
      <c r="BC22" s="848"/>
      <c r="BD22" s="849"/>
      <c r="BE22" s="233"/>
      <c r="BF22" s="233"/>
      <c r="BG22" s="233"/>
      <c r="BH22" s="233"/>
      <c r="BI22" s="233"/>
      <c r="BJ22" s="233"/>
      <c r="BK22" s="233"/>
      <c r="BL22" s="233"/>
      <c r="BM22" s="233"/>
      <c r="BN22" s="233"/>
      <c r="BO22" s="233"/>
      <c r="BP22" s="233"/>
      <c r="BQ22" s="238">
        <v>16</v>
      </c>
      <c r="BR22" s="239"/>
      <c r="BS22" s="788"/>
      <c r="BT22" s="789"/>
      <c r="BU22" s="789"/>
      <c r="BV22" s="789"/>
      <c r="BW22" s="789"/>
      <c r="BX22" s="789"/>
      <c r="BY22" s="789"/>
      <c r="BZ22" s="789"/>
      <c r="CA22" s="789"/>
      <c r="CB22" s="789"/>
      <c r="CC22" s="789"/>
      <c r="CD22" s="789"/>
      <c r="CE22" s="789"/>
      <c r="CF22" s="789"/>
      <c r="CG22" s="790"/>
      <c r="CH22" s="791"/>
      <c r="CI22" s="792"/>
      <c r="CJ22" s="792"/>
      <c r="CK22" s="792"/>
      <c r="CL22" s="793"/>
      <c r="CM22" s="791"/>
      <c r="CN22" s="792"/>
      <c r="CO22" s="792"/>
      <c r="CP22" s="792"/>
      <c r="CQ22" s="793"/>
      <c r="CR22" s="791"/>
      <c r="CS22" s="792"/>
      <c r="CT22" s="792"/>
      <c r="CU22" s="792"/>
      <c r="CV22" s="793"/>
      <c r="CW22" s="791"/>
      <c r="CX22" s="792"/>
      <c r="CY22" s="792"/>
      <c r="CZ22" s="792"/>
      <c r="DA22" s="793"/>
      <c r="DB22" s="791"/>
      <c r="DC22" s="792"/>
      <c r="DD22" s="792"/>
      <c r="DE22" s="792"/>
      <c r="DF22" s="793"/>
      <c r="DG22" s="791"/>
      <c r="DH22" s="792"/>
      <c r="DI22" s="792"/>
      <c r="DJ22" s="792"/>
      <c r="DK22" s="793"/>
      <c r="DL22" s="791"/>
      <c r="DM22" s="792"/>
      <c r="DN22" s="792"/>
      <c r="DO22" s="792"/>
      <c r="DP22" s="793"/>
      <c r="DQ22" s="791"/>
      <c r="DR22" s="792"/>
      <c r="DS22" s="792"/>
      <c r="DT22" s="792"/>
      <c r="DU22" s="793"/>
      <c r="DV22" s="788"/>
      <c r="DW22" s="789"/>
      <c r="DX22" s="789"/>
      <c r="DY22" s="789"/>
      <c r="DZ22" s="812"/>
      <c r="EA22" s="234"/>
    </row>
    <row r="23" spans="1:131" s="235" customFormat="1" ht="26.25" customHeight="1" thickBot="1" x14ac:dyDescent="0.25">
      <c r="A23" s="240" t="s">
        <v>375</v>
      </c>
      <c r="B23" s="831" t="s">
        <v>376</v>
      </c>
      <c r="C23" s="832"/>
      <c r="D23" s="832"/>
      <c r="E23" s="832"/>
      <c r="F23" s="832"/>
      <c r="G23" s="832"/>
      <c r="H23" s="832"/>
      <c r="I23" s="832"/>
      <c r="J23" s="832"/>
      <c r="K23" s="832"/>
      <c r="L23" s="832"/>
      <c r="M23" s="832"/>
      <c r="N23" s="832"/>
      <c r="O23" s="832"/>
      <c r="P23" s="833"/>
      <c r="Q23" s="834">
        <v>8510</v>
      </c>
      <c r="R23" s="835"/>
      <c r="S23" s="835"/>
      <c r="T23" s="835"/>
      <c r="U23" s="835"/>
      <c r="V23" s="835">
        <v>8251</v>
      </c>
      <c r="W23" s="835"/>
      <c r="X23" s="835"/>
      <c r="Y23" s="835"/>
      <c r="Z23" s="835"/>
      <c r="AA23" s="835">
        <v>259</v>
      </c>
      <c r="AB23" s="835"/>
      <c r="AC23" s="835"/>
      <c r="AD23" s="835"/>
      <c r="AE23" s="836"/>
      <c r="AF23" s="837">
        <v>153</v>
      </c>
      <c r="AG23" s="835"/>
      <c r="AH23" s="835"/>
      <c r="AI23" s="835"/>
      <c r="AJ23" s="838"/>
      <c r="AK23" s="839"/>
      <c r="AL23" s="840"/>
      <c r="AM23" s="840"/>
      <c r="AN23" s="840"/>
      <c r="AO23" s="840"/>
      <c r="AP23" s="835">
        <v>11495</v>
      </c>
      <c r="AQ23" s="835"/>
      <c r="AR23" s="835"/>
      <c r="AS23" s="835"/>
      <c r="AT23" s="835"/>
      <c r="AU23" s="851"/>
      <c r="AV23" s="851"/>
      <c r="AW23" s="851"/>
      <c r="AX23" s="851"/>
      <c r="AY23" s="852"/>
      <c r="AZ23" s="853" t="s">
        <v>122</v>
      </c>
      <c r="BA23" s="854"/>
      <c r="BB23" s="854"/>
      <c r="BC23" s="854"/>
      <c r="BD23" s="855"/>
      <c r="BE23" s="233"/>
      <c r="BF23" s="233"/>
      <c r="BG23" s="233"/>
      <c r="BH23" s="233"/>
      <c r="BI23" s="233"/>
      <c r="BJ23" s="233"/>
      <c r="BK23" s="233"/>
      <c r="BL23" s="233"/>
      <c r="BM23" s="233"/>
      <c r="BN23" s="233"/>
      <c r="BO23" s="233"/>
      <c r="BP23" s="233"/>
      <c r="BQ23" s="238">
        <v>17</v>
      </c>
      <c r="BR23" s="239"/>
      <c r="BS23" s="788"/>
      <c r="BT23" s="789"/>
      <c r="BU23" s="789"/>
      <c r="BV23" s="789"/>
      <c r="BW23" s="789"/>
      <c r="BX23" s="789"/>
      <c r="BY23" s="789"/>
      <c r="BZ23" s="789"/>
      <c r="CA23" s="789"/>
      <c r="CB23" s="789"/>
      <c r="CC23" s="789"/>
      <c r="CD23" s="789"/>
      <c r="CE23" s="789"/>
      <c r="CF23" s="789"/>
      <c r="CG23" s="790"/>
      <c r="CH23" s="791"/>
      <c r="CI23" s="792"/>
      <c r="CJ23" s="792"/>
      <c r="CK23" s="792"/>
      <c r="CL23" s="793"/>
      <c r="CM23" s="791"/>
      <c r="CN23" s="792"/>
      <c r="CO23" s="792"/>
      <c r="CP23" s="792"/>
      <c r="CQ23" s="793"/>
      <c r="CR23" s="791"/>
      <c r="CS23" s="792"/>
      <c r="CT23" s="792"/>
      <c r="CU23" s="792"/>
      <c r="CV23" s="793"/>
      <c r="CW23" s="791"/>
      <c r="CX23" s="792"/>
      <c r="CY23" s="792"/>
      <c r="CZ23" s="792"/>
      <c r="DA23" s="793"/>
      <c r="DB23" s="791"/>
      <c r="DC23" s="792"/>
      <c r="DD23" s="792"/>
      <c r="DE23" s="792"/>
      <c r="DF23" s="793"/>
      <c r="DG23" s="791"/>
      <c r="DH23" s="792"/>
      <c r="DI23" s="792"/>
      <c r="DJ23" s="792"/>
      <c r="DK23" s="793"/>
      <c r="DL23" s="791"/>
      <c r="DM23" s="792"/>
      <c r="DN23" s="792"/>
      <c r="DO23" s="792"/>
      <c r="DP23" s="793"/>
      <c r="DQ23" s="791"/>
      <c r="DR23" s="792"/>
      <c r="DS23" s="792"/>
      <c r="DT23" s="792"/>
      <c r="DU23" s="793"/>
      <c r="DV23" s="788"/>
      <c r="DW23" s="789"/>
      <c r="DX23" s="789"/>
      <c r="DY23" s="789"/>
      <c r="DZ23" s="812"/>
      <c r="EA23" s="234"/>
    </row>
    <row r="24" spans="1:131" s="235" customFormat="1" ht="26.25" customHeight="1" x14ac:dyDescent="0.2">
      <c r="A24" s="850" t="s">
        <v>377</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32"/>
      <c r="BA24" s="232"/>
      <c r="BB24" s="232"/>
      <c r="BC24" s="232"/>
      <c r="BD24" s="232"/>
      <c r="BE24" s="233"/>
      <c r="BF24" s="233"/>
      <c r="BG24" s="233"/>
      <c r="BH24" s="233"/>
      <c r="BI24" s="233"/>
      <c r="BJ24" s="233"/>
      <c r="BK24" s="233"/>
      <c r="BL24" s="233"/>
      <c r="BM24" s="233"/>
      <c r="BN24" s="233"/>
      <c r="BO24" s="233"/>
      <c r="BP24" s="233"/>
      <c r="BQ24" s="238">
        <v>18</v>
      </c>
      <c r="BR24" s="239"/>
      <c r="BS24" s="788"/>
      <c r="BT24" s="789"/>
      <c r="BU24" s="789"/>
      <c r="BV24" s="789"/>
      <c r="BW24" s="789"/>
      <c r="BX24" s="789"/>
      <c r="BY24" s="789"/>
      <c r="BZ24" s="789"/>
      <c r="CA24" s="789"/>
      <c r="CB24" s="789"/>
      <c r="CC24" s="789"/>
      <c r="CD24" s="789"/>
      <c r="CE24" s="789"/>
      <c r="CF24" s="789"/>
      <c r="CG24" s="790"/>
      <c r="CH24" s="791"/>
      <c r="CI24" s="792"/>
      <c r="CJ24" s="792"/>
      <c r="CK24" s="792"/>
      <c r="CL24" s="793"/>
      <c r="CM24" s="791"/>
      <c r="CN24" s="792"/>
      <c r="CO24" s="792"/>
      <c r="CP24" s="792"/>
      <c r="CQ24" s="793"/>
      <c r="CR24" s="791"/>
      <c r="CS24" s="792"/>
      <c r="CT24" s="792"/>
      <c r="CU24" s="792"/>
      <c r="CV24" s="793"/>
      <c r="CW24" s="791"/>
      <c r="CX24" s="792"/>
      <c r="CY24" s="792"/>
      <c r="CZ24" s="792"/>
      <c r="DA24" s="793"/>
      <c r="DB24" s="791"/>
      <c r="DC24" s="792"/>
      <c r="DD24" s="792"/>
      <c r="DE24" s="792"/>
      <c r="DF24" s="793"/>
      <c r="DG24" s="791"/>
      <c r="DH24" s="792"/>
      <c r="DI24" s="792"/>
      <c r="DJ24" s="792"/>
      <c r="DK24" s="793"/>
      <c r="DL24" s="791"/>
      <c r="DM24" s="792"/>
      <c r="DN24" s="792"/>
      <c r="DO24" s="792"/>
      <c r="DP24" s="793"/>
      <c r="DQ24" s="791"/>
      <c r="DR24" s="792"/>
      <c r="DS24" s="792"/>
      <c r="DT24" s="792"/>
      <c r="DU24" s="793"/>
      <c r="DV24" s="788"/>
      <c r="DW24" s="789"/>
      <c r="DX24" s="789"/>
      <c r="DY24" s="789"/>
      <c r="DZ24" s="812"/>
      <c r="EA24" s="234"/>
    </row>
    <row r="25" spans="1:131" ht="26.25" customHeight="1" thickBot="1" x14ac:dyDescent="0.25">
      <c r="A25" s="761" t="s">
        <v>378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788"/>
      <c r="BT25" s="789"/>
      <c r="BU25" s="789"/>
      <c r="BV25" s="789"/>
      <c r="BW25" s="789"/>
      <c r="BX25" s="789"/>
      <c r="BY25" s="789"/>
      <c r="BZ25" s="789"/>
      <c r="CA25" s="789"/>
      <c r="CB25" s="789"/>
      <c r="CC25" s="789"/>
      <c r="CD25" s="789"/>
      <c r="CE25" s="789"/>
      <c r="CF25" s="789"/>
      <c r="CG25" s="790"/>
      <c r="CH25" s="791"/>
      <c r="CI25" s="792"/>
      <c r="CJ25" s="792"/>
      <c r="CK25" s="792"/>
      <c r="CL25" s="793"/>
      <c r="CM25" s="791"/>
      <c r="CN25" s="792"/>
      <c r="CO25" s="792"/>
      <c r="CP25" s="792"/>
      <c r="CQ25" s="793"/>
      <c r="CR25" s="791"/>
      <c r="CS25" s="792"/>
      <c r="CT25" s="792"/>
      <c r="CU25" s="792"/>
      <c r="CV25" s="793"/>
      <c r="CW25" s="791"/>
      <c r="CX25" s="792"/>
      <c r="CY25" s="792"/>
      <c r="CZ25" s="792"/>
      <c r="DA25" s="793"/>
      <c r="DB25" s="791"/>
      <c r="DC25" s="792"/>
      <c r="DD25" s="792"/>
      <c r="DE25" s="792"/>
      <c r="DF25" s="793"/>
      <c r="DG25" s="791"/>
      <c r="DH25" s="792"/>
      <c r="DI25" s="792"/>
      <c r="DJ25" s="792"/>
      <c r="DK25" s="793"/>
      <c r="DL25" s="791"/>
      <c r="DM25" s="792"/>
      <c r="DN25" s="792"/>
      <c r="DO25" s="792"/>
      <c r="DP25" s="793"/>
      <c r="DQ25" s="791"/>
      <c r="DR25" s="792"/>
      <c r="DS25" s="792"/>
      <c r="DT25" s="792"/>
      <c r="DU25" s="793"/>
      <c r="DV25" s="788"/>
      <c r="DW25" s="789"/>
      <c r="DX25" s="789"/>
      <c r="DY25" s="789"/>
      <c r="DZ25" s="812"/>
      <c r="EA25" s="230"/>
    </row>
    <row r="26" spans="1:131" ht="26.25" customHeight="1" x14ac:dyDescent="0.2">
      <c r="A26" s="763" t="s">
        <v>356</v>
      </c>
      <c r="B26" s="764"/>
      <c r="C26" s="764"/>
      <c r="D26" s="764"/>
      <c r="E26" s="764"/>
      <c r="F26" s="764"/>
      <c r="G26" s="764"/>
      <c r="H26" s="764"/>
      <c r="I26" s="764"/>
      <c r="J26" s="764"/>
      <c r="K26" s="764"/>
      <c r="L26" s="764"/>
      <c r="M26" s="764"/>
      <c r="N26" s="764"/>
      <c r="O26" s="764"/>
      <c r="P26" s="765"/>
      <c r="Q26" s="769" t="s">
        <v>379</v>
      </c>
      <c r="R26" s="770"/>
      <c r="S26" s="770"/>
      <c r="T26" s="770"/>
      <c r="U26" s="771"/>
      <c r="V26" s="769" t="s">
        <v>380</v>
      </c>
      <c r="W26" s="770"/>
      <c r="X26" s="770"/>
      <c r="Y26" s="770"/>
      <c r="Z26" s="771"/>
      <c r="AA26" s="769" t="s">
        <v>381</v>
      </c>
      <c r="AB26" s="770"/>
      <c r="AC26" s="770"/>
      <c r="AD26" s="770"/>
      <c r="AE26" s="770"/>
      <c r="AF26" s="856" t="s">
        <v>382</v>
      </c>
      <c r="AG26" s="857"/>
      <c r="AH26" s="857"/>
      <c r="AI26" s="857"/>
      <c r="AJ26" s="858"/>
      <c r="AK26" s="770" t="s">
        <v>383</v>
      </c>
      <c r="AL26" s="770"/>
      <c r="AM26" s="770"/>
      <c r="AN26" s="770"/>
      <c r="AO26" s="771"/>
      <c r="AP26" s="769" t="s">
        <v>384</v>
      </c>
      <c r="AQ26" s="770"/>
      <c r="AR26" s="770"/>
      <c r="AS26" s="770"/>
      <c r="AT26" s="771"/>
      <c r="AU26" s="769" t="s">
        <v>385</v>
      </c>
      <c r="AV26" s="770"/>
      <c r="AW26" s="770"/>
      <c r="AX26" s="770"/>
      <c r="AY26" s="771"/>
      <c r="AZ26" s="769" t="s">
        <v>386</v>
      </c>
      <c r="BA26" s="770"/>
      <c r="BB26" s="770"/>
      <c r="BC26" s="770"/>
      <c r="BD26" s="771"/>
      <c r="BE26" s="769" t="s">
        <v>363</v>
      </c>
      <c r="BF26" s="770"/>
      <c r="BG26" s="770"/>
      <c r="BH26" s="770"/>
      <c r="BI26" s="776"/>
      <c r="BJ26" s="232"/>
      <c r="BK26" s="232"/>
      <c r="BL26" s="232"/>
      <c r="BM26" s="232"/>
      <c r="BN26" s="232"/>
      <c r="BO26" s="241"/>
      <c r="BP26" s="241"/>
      <c r="BQ26" s="238">
        <v>20</v>
      </c>
      <c r="BR26" s="239"/>
      <c r="BS26" s="788"/>
      <c r="BT26" s="789"/>
      <c r="BU26" s="789"/>
      <c r="BV26" s="789"/>
      <c r="BW26" s="789"/>
      <c r="BX26" s="789"/>
      <c r="BY26" s="789"/>
      <c r="BZ26" s="789"/>
      <c r="CA26" s="789"/>
      <c r="CB26" s="789"/>
      <c r="CC26" s="789"/>
      <c r="CD26" s="789"/>
      <c r="CE26" s="789"/>
      <c r="CF26" s="789"/>
      <c r="CG26" s="790"/>
      <c r="CH26" s="791"/>
      <c r="CI26" s="792"/>
      <c r="CJ26" s="792"/>
      <c r="CK26" s="792"/>
      <c r="CL26" s="793"/>
      <c r="CM26" s="791"/>
      <c r="CN26" s="792"/>
      <c r="CO26" s="792"/>
      <c r="CP26" s="792"/>
      <c r="CQ26" s="793"/>
      <c r="CR26" s="791"/>
      <c r="CS26" s="792"/>
      <c r="CT26" s="792"/>
      <c r="CU26" s="792"/>
      <c r="CV26" s="793"/>
      <c r="CW26" s="791"/>
      <c r="CX26" s="792"/>
      <c r="CY26" s="792"/>
      <c r="CZ26" s="792"/>
      <c r="DA26" s="793"/>
      <c r="DB26" s="791"/>
      <c r="DC26" s="792"/>
      <c r="DD26" s="792"/>
      <c r="DE26" s="792"/>
      <c r="DF26" s="793"/>
      <c r="DG26" s="791"/>
      <c r="DH26" s="792"/>
      <c r="DI26" s="792"/>
      <c r="DJ26" s="792"/>
      <c r="DK26" s="793"/>
      <c r="DL26" s="791"/>
      <c r="DM26" s="792"/>
      <c r="DN26" s="792"/>
      <c r="DO26" s="792"/>
      <c r="DP26" s="793"/>
      <c r="DQ26" s="791"/>
      <c r="DR26" s="792"/>
      <c r="DS26" s="792"/>
      <c r="DT26" s="792"/>
      <c r="DU26" s="793"/>
      <c r="DV26" s="788"/>
      <c r="DW26" s="789"/>
      <c r="DX26" s="789"/>
      <c r="DY26" s="789"/>
      <c r="DZ26" s="812"/>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9"/>
      <c r="AG27" s="860"/>
      <c r="AH27" s="860"/>
      <c r="AI27" s="860"/>
      <c r="AJ27" s="861"/>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788"/>
      <c r="BT27" s="789"/>
      <c r="BU27" s="789"/>
      <c r="BV27" s="789"/>
      <c r="BW27" s="789"/>
      <c r="BX27" s="789"/>
      <c r="BY27" s="789"/>
      <c r="BZ27" s="789"/>
      <c r="CA27" s="789"/>
      <c r="CB27" s="789"/>
      <c r="CC27" s="789"/>
      <c r="CD27" s="789"/>
      <c r="CE27" s="789"/>
      <c r="CF27" s="789"/>
      <c r="CG27" s="790"/>
      <c r="CH27" s="791"/>
      <c r="CI27" s="792"/>
      <c r="CJ27" s="792"/>
      <c r="CK27" s="792"/>
      <c r="CL27" s="793"/>
      <c r="CM27" s="791"/>
      <c r="CN27" s="792"/>
      <c r="CO27" s="792"/>
      <c r="CP27" s="792"/>
      <c r="CQ27" s="793"/>
      <c r="CR27" s="791"/>
      <c r="CS27" s="792"/>
      <c r="CT27" s="792"/>
      <c r="CU27" s="792"/>
      <c r="CV27" s="793"/>
      <c r="CW27" s="791"/>
      <c r="CX27" s="792"/>
      <c r="CY27" s="792"/>
      <c r="CZ27" s="792"/>
      <c r="DA27" s="793"/>
      <c r="DB27" s="791"/>
      <c r="DC27" s="792"/>
      <c r="DD27" s="792"/>
      <c r="DE27" s="792"/>
      <c r="DF27" s="793"/>
      <c r="DG27" s="791"/>
      <c r="DH27" s="792"/>
      <c r="DI27" s="792"/>
      <c r="DJ27" s="792"/>
      <c r="DK27" s="793"/>
      <c r="DL27" s="791"/>
      <c r="DM27" s="792"/>
      <c r="DN27" s="792"/>
      <c r="DO27" s="792"/>
      <c r="DP27" s="793"/>
      <c r="DQ27" s="791"/>
      <c r="DR27" s="792"/>
      <c r="DS27" s="792"/>
      <c r="DT27" s="792"/>
      <c r="DU27" s="793"/>
      <c r="DV27" s="788"/>
      <c r="DW27" s="789"/>
      <c r="DX27" s="789"/>
      <c r="DY27" s="789"/>
      <c r="DZ27" s="812"/>
      <c r="EA27" s="230"/>
    </row>
    <row r="28" spans="1:131" ht="26.25" customHeight="1" thickTop="1" x14ac:dyDescent="0.2">
      <c r="A28" s="242">
        <v>1</v>
      </c>
      <c r="B28" s="797" t="s">
        <v>387</v>
      </c>
      <c r="C28" s="798"/>
      <c r="D28" s="798"/>
      <c r="E28" s="798"/>
      <c r="F28" s="798"/>
      <c r="G28" s="798"/>
      <c r="H28" s="798"/>
      <c r="I28" s="798"/>
      <c r="J28" s="798"/>
      <c r="K28" s="798"/>
      <c r="L28" s="798"/>
      <c r="M28" s="798"/>
      <c r="N28" s="798"/>
      <c r="O28" s="798"/>
      <c r="P28" s="799"/>
      <c r="Q28" s="864">
        <v>850</v>
      </c>
      <c r="R28" s="865"/>
      <c r="S28" s="865"/>
      <c r="T28" s="865"/>
      <c r="U28" s="865"/>
      <c r="V28" s="865">
        <v>841</v>
      </c>
      <c r="W28" s="865"/>
      <c r="X28" s="865"/>
      <c r="Y28" s="865"/>
      <c r="Z28" s="865"/>
      <c r="AA28" s="865">
        <v>9</v>
      </c>
      <c r="AB28" s="865"/>
      <c r="AC28" s="865"/>
      <c r="AD28" s="865"/>
      <c r="AE28" s="866"/>
      <c r="AF28" s="867">
        <v>9</v>
      </c>
      <c r="AG28" s="865"/>
      <c r="AH28" s="865"/>
      <c r="AI28" s="865"/>
      <c r="AJ28" s="868"/>
      <c r="AK28" s="869">
        <v>91</v>
      </c>
      <c r="AL28" s="870"/>
      <c r="AM28" s="870"/>
      <c r="AN28" s="870"/>
      <c r="AO28" s="870"/>
      <c r="AP28" s="870" t="s">
        <v>547</v>
      </c>
      <c r="AQ28" s="870"/>
      <c r="AR28" s="870"/>
      <c r="AS28" s="870"/>
      <c r="AT28" s="870"/>
      <c r="AU28" s="870" t="s">
        <v>547</v>
      </c>
      <c r="AV28" s="870"/>
      <c r="AW28" s="870"/>
      <c r="AX28" s="870"/>
      <c r="AY28" s="870"/>
      <c r="AZ28" s="871" t="s">
        <v>547</v>
      </c>
      <c r="BA28" s="871"/>
      <c r="BB28" s="871"/>
      <c r="BC28" s="871"/>
      <c r="BD28" s="871"/>
      <c r="BE28" s="862"/>
      <c r="BF28" s="862"/>
      <c r="BG28" s="862"/>
      <c r="BH28" s="862"/>
      <c r="BI28" s="863"/>
      <c r="BJ28" s="232"/>
      <c r="BK28" s="232"/>
      <c r="BL28" s="232"/>
      <c r="BM28" s="232"/>
      <c r="BN28" s="232"/>
      <c r="BO28" s="241"/>
      <c r="BP28" s="241"/>
      <c r="BQ28" s="238">
        <v>22</v>
      </c>
      <c r="BR28" s="239"/>
      <c r="BS28" s="788"/>
      <c r="BT28" s="789"/>
      <c r="BU28" s="789"/>
      <c r="BV28" s="789"/>
      <c r="BW28" s="789"/>
      <c r="BX28" s="789"/>
      <c r="BY28" s="789"/>
      <c r="BZ28" s="789"/>
      <c r="CA28" s="789"/>
      <c r="CB28" s="789"/>
      <c r="CC28" s="789"/>
      <c r="CD28" s="789"/>
      <c r="CE28" s="789"/>
      <c r="CF28" s="789"/>
      <c r="CG28" s="790"/>
      <c r="CH28" s="791"/>
      <c r="CI28" s="792"/>
      <c r="CJ28" s="792"/>
      <c r="CK28" s="792"/>
      <c r="CL28" s="793"/>
      <c r="CM28" s="791"/>
      <c r="CN28" s="792"/>
      <c r="CO28" s="792"/>
      <c r="CP28" s="792"/>
      <c r="CQ28" s="793"/>
      <c r="CR28" s="791"/>
      <c r="CS28" s="792"/>
      <c r="CT28" s="792"/>
      <c r="CU28" s="792"/>
      <c r="CV28" s="793"/>
      <c r="CW28" s="791"/>
      <c r="CX28" s="792"/>
      <c r="CY28" s="792"/>
      <c r="CZ28" s="792"/>
      <c r="DA28" s="793"/>
      <c r="DB28" s="791"/>
      <c r="DC28" s="792"/>
      <c r="DD28" s="792"/>
      <c r="DE28" s="792"/>
      <c r="DF28" s="793"/>
      <c r="DG28" s="791"/>
      <c r="DH28" s="792"/>
      <c r="DI28" s="792"/>
      <c r="DJ28" s="792"/>
      <c r="DK28" s="793"/>
      <c r="DL28" s="791"/>
      <c r="DM28" s="792"/>
      <c r="DN28" s="792"/>
      <c r="DO28" s="792"/>
      <c r="DP28" s="793"/>
      <c r="DQ28" s="791"/>
      <c r="DR28" s="792"/>
      <c r="DS28" s="792"/>
      <c r="DT28" s="792"/>
      <c r="DU28" s="793"/>
      <c r="DV28" s="788"/>
      <c r="DW28" s="789"/>
      <c r="DX28" s="789"/>
      <c r="DY28" s="789"/>
      <c r="DZ28" s="812"/>
      <c r="EA28" s="230"/>
    </row>
    <row r="29" spans="1:131" ht="26.25" customHeight="1" x14ac:dyDescent="0.2">
      <c r="A29" s="242">
        <v>2</v>
      </c>
      <c r="B29" s="813" t="s">
        <v>388</v>
      </c>
      <c r="C29" s="814"/>
      <c r="D29" s="814"/>
      <c r="E29" s="814"/>
      <c r="F29" s="814"/>
      <c r="G29" s="814"/>
      <c r="H29" s="814"/>
      <c r="I29" s="814"/>
      <c r="J29" s="814"/>
      <c r="K29" s="814"/>
      <c r="L29" s="814"/>
      <c r="M29" s="814"/>
      <c r="N29" s="814"/>
      <c r="O29" s="814"/>
      <c r="P29" s="815"/>
      <c r="Q29" s="816">
        <v>87</v>
      </c>
      <c r="R29" s="817"/>
      <c r="S29" s="817"/>
      <c r="T29" s="817"/>
      <c r="U29" s="817"/>
      <c r="V29" s="817">
        <v>83</v>
      </c>
      <c r="W29" s="817"/>
      <c r="X29" s="817"/>
      <c r="Y29" s="817"/>
      <c r="Z29" s="817"/>
      <c r="AA29" s="817">
        <v>4</v>
      </c>
      <c r="AB29" s="817"/>
      <c r="AC29" s="817"/>
      <c r="AD29" s="817"/>
      <c r="AE29" s="818"/>
      <c r="AF29" s="819">
        <v>4</v>
      </c>
      <c r="AG29" s="820"/>
      <c r="AH29" s="820"/>
      <c r="AI29" s="820"/>
      <c r="AJ29" s="821"/>
      <c r="AK29" s="876">
        <v>34</v>
      </c>
      <c r="AL29" s="872"/>
      <c r="AM29" s="872"/>
      <c r="AN29" s="872"/>
      <c r="AO29" s="872"/>
      <c r="AP29" s="872" t="s">
        <v>547</v>
      </c>
      <c r="AQ29" s="872"/>
      <c r="AR29" s="872"/>
      <c r="AS29" s="872"/>
      <c r="AT29" s="872"/>
      <c r="AU29" s="872" t="s">
        <v>547</v>
      </c>
      <c r="AV29" s="872"/>
      <c r="AW29" s="872"/>
      <c r="AX29" s="872"/>
      <c r="AY29" s="872"/>
      <c r="AZ29" s="873" t="s">
        <v>547</v>
      </c>
      <c r="BA29" s="873"/>
      <c r="BB29" s="873"/>
      <c r="BC29" s="873"/>
      <c r="BD29" s="873"/>
      <c r="BE29" s="874"/>
      <c r="BF29" s="874"/>
      <c r="BG29" s="874"/>
      <c r="BH29" s="874"/>
      <c r="BI29" s="875"/>
      <c r="BJ29" s="232"/>
      <c r="BK29" s="232"/>
      <c r="BL29" s="232"/>
      <c r="BM29" s="232"/>
      <c r="BN29" s="232"/>
      <c r="BO29" s="241"/>
      <c r="BP29" s="241"/>
      <c r="BQ29" s="238">
        <v>23</v>
      </c>
      <c r="BR29" s="239"/>
      <c r="BS29" s="788"/>
      <c r="BT29" s="789"/>
      <c r="BU29" s="789"/>
      <c r="BV29" s="789"/>
      <c r="BW29" s="789"/>
      <c r="BX29" s="789"/>
      <c r="BY29" s="789"/>
      <c r="BZ29" s="789"/>
      <c r="CA29" s="789"/>
      <c r="CB29" s="789"/>
      <c r="CC29" s="789"/>
      <c r="CD29" s="789"/>
      <c r="CE29" s="789"/>
      <c r="CF29" s="789"/>
      <c r="CG29" s="790"/>
      <c r="CH29" s="791"/>
      <c r="CI29" s="792"/>
      <c r="CJ29" s="792"/>
      <c r="CK29" s="792"/>
      <c r="CL29" s="793"/>
      <c r="CM29" s="791"/>
      <c r="CN29" s="792"/>
      <c r="CO29" s="792"/>
      <c r="CP29" s="792"/>
      <c r="CQ29" s="793"/>
      <c r="CR29" s="791"/>
      <c r="CS29" s="792"/>
      <c r="CT29" s="792"/>
      <c r="CU29" s="792"/>
      <c r="CV29" s="793"/>
      <c r="CW29" s="791"/>
      <c r="CX29" s="792"/>
      <c r="CY29" s="792"/>
      <c r="CZ29" s="792"/>
      <c r="DA29" s="793"/>
      <c r="DB29" s="791"/>
      <c r="DC29" s="792"/>
      <c r="DD29" s="792"/>
      <c r="DE29" s="792"/>
      <c r="DF29" s="793"/>
      <c r="DG29" s="791"/>
      <c r="DH29" s="792"/>
      <c r="DI29" s="792"/>
      <c r="DJ29" s="792"/>
      <c r="DK29" s="793"/>
      <c r="DL29" s="791"/>
      <c r="DM29" s="792"/>
      <c r="DN29" s="792"/>
      <c r="DO29" s="792"/>
      <c r="DP29" s="793"/>
      <c r="DQ29" s="791"/>
      <c r="DR29" s="792"/>
      <c r="DS29" s="792"/>
      <c r="DT29" s="792"/>
      <c r="DU29" s="793"/>
      <c r="DV29" s="788"/>
      <c r="DW29" s="789"/>
      <c r="DX29" s="789"/>
      <c r="DY29" s="789"/>
      <c r="DZ29" s="812"/>
      <c r="EA29" s="230"/>
    </row>
    <row r="30" spans="1:131" ht="26.25" customHeight="1" x14ac:dyDescent="0.2">
      <c r="A30" s="242">
        <v>3</v>
      </c>
      <c r="B30" s="813" t="s">
        <v>389</v>
      </c>
      <c r="C30" s="814"/>
      <c r="D30" s="814"/>
      <c r="E30" s="814"/>
      <c r="F30" s="814"/>
      <c r="G30" s="814"/>
      <c r="H30" s="814"/>
      <c r="I30" s="814"/>
      <c r="J30" s="814"/>
      <c r="K30" s="814"/>
      <c r="L30" s="814"/>
      <c r="M30" s="814"/>
      <c r="N30" s="814"/>
      <c r="O30" s="814"/>
      <c r="P30" s="815"/>
      <c r="Q30" s="816">
        <v>1073</v>
      </c>
      <c r="R30" s="817"/>
      <c r="S30" s="817"/>
      <c r="T30" s="817"/>
      <c r="U30" s="817"/>
      <c r="V30" s="817">
        <v>1085</v>
      </c>
      <c r="W30" s="817"/>
      <c r="X30" s="817"/>
      <c r="Y30" s="817"/>
      <c r="Z30" s="817"/>
      <c r="AA30" s="817">
        <v>-12</v>
      </c>
      <c r="AB30" s="817"/>
      <c r="AC30" s="817"/>
      <c r="AD30" s="817"/>
      <c r="AE30" s="818"/>
      <c r="AF30" s="819">
        <v>802</v>
      </c>
      <c r="AG30" s="820"/>
      <c r="AH30" s="820"/>
      <c r="AI30" s="820"/>
      <c r="AJ30" s="821"/>
      <c r="AK30" s="876">
        <v>395</v>
      </c>
      <c r="AL30" s="872"/>
      <c r="AM30" s="872"/>
      <c r="AN30" s="872"/>
      <c r="AO30" s="872"/>
      <c r="AP30" s="872">
        <v>2372</v>
      </c>
      <c r="AQ30" s="872"/>
      <c r="AR30" s="872"/>
      <c r="AS30" s="872"/>
      <c r="AT30" s="872"/>
      <c r="AU30" s="872">
        <v>1532</v>
      </c>
      <c r="AV30" s="872"/>
      <c r="AW30" s="872"/>
      <c r="AX30" s="872"/>
      <c r="AY30" s="872"/>
      <c r="AZ30" s="873" t="s">
        <v>547</v>
      </c>
      <c r="BA30" s="873"/>
      <c r="BB30" s="873"/>
      <c r="BC30" s="873"/>
      <c r="BD30" s="873"/>
      <c r="BE30" s="874" t="s">
        <v>390</v>
      </c>
      <c r="BF30" s="874"/>
      <c r="BG30" s="874"/>
      <c r="BH30" s="874"/>
      <c r="BI30" s="875"/>
      <c r="BJ30" s="232"/>
      <c r="BK30" s="232"/>
      <c r="BL30" s="232"/>
      <c r="BM30" s="232"/>
      <c r="BN30" s="232"/>
      <c r="BO30" s="241"/>
      <c r="BP30" s="241"/>
      <c r="BQ30" s="238">
        <v>24</v>
      </c>
      <c r="BR30" s="239"/>
      <c r="BS30" s="788"/>
      <c r="BT30" s="789"/>
      <c r="BU30" s="789"/>
      <c r="BV30" s="789"/>
      <c r="BW30" s="789"/>
      <c r="BX30" s="789"/>
      <c r="BY30" s="789"/>
      <c r="BZ30" s="789"/>
      <c r="CA30" s="789"/>
      <c r="CB30" s="789"/>
      <c r="CC30" s="789"/>
      <c r="CD30" s="789"/>
      <c r="CE30" s="789"/>
      <c r="CF30" s="789"/>
      <c r="CG30" s="790"/>
      <c r="CH30" s="791"/>
      <c r="CI30" s="792"/>
      <c r="CJ30" s="792"/>
      <c r="CK30" s="792"/>
      <c r="CL30" s="793"/>
      <c r="CM30" s="791"/>
      <c r="CN30" s="792"/>
      <c r="CO30" s="792"/>
      <c r="CP30" s="792"/>
      <c r="CQ30" s="793"/>
      <c r="CR30" s="791"/>
      <c r="CS30" s="792"/>
      <c r="CT30" s="792"/>
      <c r="CU30" s="792"/>
      <c r="CV30" s="793"/>
      <c r="CW30" s="791"/>
      <c r="CX30" s="792"/>
      <c r="CY30" s="792"/>
      <c r="CZ30" s="792"/>
      <c r="DA30" s="793"/>
      <c r="DB30" s="791"/>
      <c r="DC30" s="792"/>
      <c r="DD30" s="792"/>
      <c r="DE30" s="792"/>
      <c r="DF30" s="793"/>
      <c r="DG30" s="791"/>
      <c r="DH30" s="792"/>
      <c r="DI30" s="792"/>
      <c r="DJ30" s="792"/>
      <c r="DK30" s="793"/>
      <c r="DL30" s="791"/>
      <c r="DM30" s="792"/>
      <c r="DN30" s="792"/>
      <c r="DO30" s="792"/>
      <c r="DP30" s="793"/>
      <c r="DQ30" s="791"/>
      <c r="DR30" s="792"/>
      <c r="DS30" s="792"/>
      <c r="DT30" s="792"/>
      <c r="DU30" s="793"/>
      <c r="DV30" s="788"/>
      <c r="DW30" s="789"/>
      <c r="DX30" s="789"/>
      <c r="DY30" s="789"/>
      <c r="DZ30" s="812"/>
      <c r="EA30" s="230"/>
    </row>
    <row r="31" spans="1:131" ht="26.25" customHeight="1" x14ac:dyDescent="0.2">
      <c r="A31" s="242">
        <v>4</v>
      </c>
      <c r="B31" s="813" t="s">
        <v>391</v>
      </c>
      <c r="C31" s="814"/>
      <c r="D31" s="814"/>
      <c r="E31" s="814"/>
      <c r="F31" s="814"/>
      <c r="G31" s="814"/>
      <c r="H31" s="814"/>
      <c r="I31" s="814"/>
      <c r="J31" s="814"/>
      <c r="K31" s="814"/>
      <c r="L31" s="814"/>
      <c r="M31" s="814"/>
      <c r="N31" s="814"/>
      <c r="O31" s="814"/>
      <c r="P31" s="815"/>
      <c r="Q31" s="816">
        <v>152</v>
      </c>
      <c r="R31" s="817"/>
      <c r="S31" s="817"/>
      <c r="T31" s="817"/>
      <c r="U31" s="817"/>
      <c r="V31" s="817">
        <v>184</v>
      </c>
      <c r="W31" s="817"/>
      <c r="X31" s="817"/>
      <c r="Y31" s="817"/>
      <c r="Z31" s="817"/>
      <c r="AA31" s="817">
        <v>-32</v>
      </c>
      <c r="AB31" s="817"/>
      <c r="AC31" s="817"/>
      <c r="AD31" s="817"/>
      <c r="AE31" s="818"/>
      <c r="AF31" s="819">
        <v>122</v>
      </c>
      <c r="AG31" s="820"/>
      <c r="AH31" s="820"/>
      <c r="AI31" s="820"/>
      <c r="AJ31" s="821"/>
      <c r="AK31" s="876">
        <v>75</v>
      </c>
      <c r="AL31" s="872"/>
      <c r="AM31" s="872"/>
      <c r="AN31" s="872"/>
      <c r="AO31" s="872"/>
      <c r="AP31" s="872">
        <v>1291</v>
      </c>
      <c r="AQ31" s="872"/>
      <c r="AR31" s="872"/>
      <c r="AS31" s="872"/>
      <c r="AT31" s="872"/>
      <c r="AU31" s="872">
        <v>699</v>
      </c>
      <c r="AV31" s="872"/>
      <c r="AW31" s="872"/>
      <c r="AX31" s="872"/>
      <c r="AY31" s="872"/>
      <c r="AZ31" s="873" t="s">
        <v>547</v>
      </c>
      <c r="BA31" s="873"/>
      <c r="BB31" s="873"/>
      <c r="BC31" s="873"/>
      <c r="BD31" s="873"/>
      <c r="BE31" s="874" t="s">
        <v>390</v>
      </c>
      <c r="BF31" s="874"/>
      <c r="BG31" s="874"/>
      <c r="BH31" s="874"/>
      <c r="BI31" s="875"/>
      <c r="BJ31" s="232"/>
      <c r="BK31" s="232"/>
      <c r="BL31" s="232"/>
      <c r="BM31" s="232"/>
      <c r="BN31" s="232"/>
      <c r="BO31" s="241"/>
      <c r="BP31" s="241"/>
      <c r="BQ31" s="238">
        <v>25</v>
      </c>
      <c r="BR31" s="239"/>
      <c r="BS31" s="788"/>
      <c r="BT31" s="789"/>
      <c r="BU31" s="789"/>
      <c r="BV31" s="789"/>
      <c r="BW31" s="789"/>
      <c r="BX31" s="789"/>
      <c r="BY31" s="789"/>
      <c r="BZ31" s="789"/>
      <c r="CA31" s="789"/>
      <c r="CB31" s="789"/>
      <c r="CC31" s="789"/>
      <c r="CD31" s="789"/>
      <c r="CE31" s="789"/>
      <c r="CF31" s="789"/>
      <c r="CG31" s="790"/>
      <c r="CH31" s="791"/>
      <c r="CI31" s="792"/>
      <c r="CJ31" s="792"/>
      <c r="CK31" s="792"/>
      <c r="CL31" s="793"/>
      <c r="CM31" s="791"/>
      <c r="CN31" s="792"/>
      <c r="CO31" s="792"/>
      <c r="CP31" s="792"/>
      <c r="CQ31" s="793"/>
      <c r="CR31" s="791"/>
      <c r="CS31" s="792"/>
      <c r="CT31" s="792"/>
      <c r="CU31" s="792"/>
      <c r="CV31" s="793"/>
      <c r="CW31" s="791"/>
      <c r="CX31" s="792"/>
      <c r="CY31" s="792"/>
      <c r="CZ31" s="792"/>
      <c r="DA31" s="793"/>
      <c r="DB31" s="791"/>
      <c r="DC31" s="792"/>
      <c r="DD31" s="792"/>
      <c r="DE31" s="792"/>
      <c r="DF31" s="793"/>
      <c r="DG31" s="791"/>
      <c r="DH31" s="792"/>
      <c r="DI31" s="792"/>
      <c r="DJ31" s="792"/>
      <c r="DK31" s="793"/>
      <c r="DL31" s="791"/>
      <c r="DM31" s="792"/>
      <c r="DN31" s="792"/>
      <c r="DO31" s="792"/>
      <c r="DP31" s="793"/>
      <c r="DQ31" s="791"/>
      <c r="DR31" s="792"/>
      <c r="DS31" s="792"/>
      <c r="DT31" s="792"/>
      <c r="DU31" s="793"/>
      <c r="DV31" s="788"/>
      <c r="DW31" s="789"/>
      <c r="DX31" s="789"/>
      <c r="DY31" s="789"/>
      <c r="DZ31" s="812"/>
      <c r="EA31" s="230"/>
    </row>
    <row r="32" spans="1:131" ht="26.25" customHeight="1" x14ac:dyDescent="0.2">
      <c r="A32" s="242">
        <v>5</v>
      </c>
      <c r="B32" s="813" t="s">
        <v>392</v>
      </c>
      <c r="C32" s="814"/>
      <c r="D32" s="814"/>
      <c r="E32" s="814"/>
      <c r="F32" s="814"/>
      <c r="G32" s="814"/>
      <c r="H32" s="814"/>
      <c r="I32" s="814"/>
      <c r="J32" s="814"/>
      <c r="K32" s="814"/>
      <c r="L32" s="814"/>
      <c r="M32" s="814"/>
      <c r="N32" s="814"/>
      <c r="O32" s="814"/>
      <c r="P32" s="815"/>
      <c r="Q32" s="816">
        <v>212</v>
      </c>
      <c r="R32" s="817"/>
      <c r="S32" s="817"/>
      <c r="T32" s="817"/>
      <c r="U32" s="817"/>
      <c r="V32" s="817">
        <v>199</v>
      </c>
      <c r="W32" s="817"/>
      <c r="X32" s="817"/>
      <c r="Y32" s="817"/>
      <c r="Z32" s="817"/>
      <c r="AA32" s="817">
        <v>13</v>
      </c>
      <c r="AB32" s="817"/>
      <c r="AC32" s="817"/>
      <c r="AD32" s="817"/>
      <c r="AE32" s="818"/>
      <c r="AF32" s="819">
        <v>13</v>
      </c>
      <c r="AG32" s="820"/>
      <c r="AH32" s="820"/>
      <c r="AI32" s="820"/>
      <c r="AJ32" s="821"/>
      <c r="AK32" s="876">
        <v>106</v>
      </c>
      <c r="AL32" s="872"/>
      <c r="AM32" s="872"/>
      <c r="AN32" s="872"/>
      <c r="AO32" s="872"/>
      <c r="AP32" s="872">
        <v>987</v>
      </c>
      <c r="AQ32" s="872"/>
      <c r="AR32" s="872"/>
      <c r="AS32" s="872"/>
      <c r="AT32" s="872"/>
      <c r="AU32" s="872">
        <v>792</v>
      </c>
      <c r="AV32" s="872"/>
      <c r="AW32" s="872"/>
      <c r="AX32" s="872"/>
      <c r="AY32" s="872"/>
      <c r="AZ32" s="873" t="s">
        <v>547</v>
      </c>
      <c r="BA32" s="873"/>
      <c r="BB32" s="873"/>
      <c r="BC32" s="873"/>
      <c r="BD32" s="873"/>
      <c r="BE32" s="874" t="s">
        <v>393</v>
      </c>
      <c r="BF32" s="874"/>
      <c r="BG32" s="874"/>
      <c r="BH32" s="874"/>
      <c r="BI32" s="875"/>
      <c r="BJ32" s="232"/>
      <c r="BK32" s="232"/>
      <c r="BL32" s="232"/>
      <c r="BM32" s="232"/>
      <c r="BN32" s="232"/>
      <c r="BO32" s="241"/>
      <c r="BP32" s="241"/>
      <c r="BQ32" s="238">
        <v>26</v>
      </c>
      <c r="BR32" s="239"/>
      <c r="BS32" s="788"/>
      <c r="BT32" s="789"/>
      <c r="BU32" s="789"/>
      <c r="BV32" s="789"/>
      <c r="BW32" s="789"/>
      <c r="BX32" s="789"/>
      <c r="BY32" s="789"/>
      <c r="BZ32" s="789"/>
      <c r="CA32" s="789"/>
      <c r="CB32" s="789"/>
      <c r="CC32" s="789"/>
      <c r="CD32" s="789"/>
      <c r="CE32" s="789"/>
      <c r="CF32" s="789"/>
      <c r="CG32" s="790"/>
      <c r="CH32" s="791"/>
      <c r="CI32" s="792"/>
      <c r="CJ32" s="792"/>
      <c r="CK32" s="792"/>
      <c r="CL32" s="793"/>
      <c r="CM32" s="791"/>
      <c r="CN32" s="792"/>
      <c r="CO32" s="792"/>
      <c r="CP32" s="792"/>
      <c r="CQ32" s="793"/>
      <c r="CR32" s="791"/>
      <c r="CS32" s="792"/>
      <c r="CT32" s="792"/>
      <c r="CU32" s="792"/>
      <c r="CV32" s="793"/>
      <c r="CW32" s="791"/>
      <c r="CX32" s="792"/>
      <c r="CY32" s="792"/>
      <c r="CZ32" s="792"/>
      <c r="DA32" s="793"/>
      <c r="DB32" s="791"/>
      <c r="DC32" s="792"/>
      <c r="DD32" s="792"/>
      <c r="DE32" s="792"/>
      <c r="DF32" s="793"/>
      <c r="DG32" s="791"/>
      <c r="DH32" s="792"/>
      <c r="DI32" s="792"/>
      <c r="DJ32" s="792"/>
      <c r="DK32" s="793"/>
      <c r="DL32" s="791"/>
      <c r="DM32" s="792"/>
      <c r="DN32" s="792"/>
      <c r="DO32" s="792"/>
      <c r="DP32" s="793"/>
      <c r="DQ32" s="791"/>
      <c r="DR32" s="792"/>
      <c r="DS32" s="792"/>
      <c r="DT32" s="792"/>
      <c r="DU32" s="793"/>
      <c r="DV32" s="788"/>
      <c r="DW32" s="789"/>
      <c r="DX32" s="789"/>
      <c r="DY32" s="789"/>
      <c r="DZ32" s="812"/>
      <c r="EA32" s="230"/>
    </row>
    <row r="33" spans="1:131" ht="26.25" customHeight="1" x14ac:dyDescent="0.2">
      <c r="A33" s="242">
        <v>6</v>
      </c>
      <c r="B33" s="813"/>
      <c r="C33" s="814"/>
      <c r="D33" s="814"/>
      <c r="E33" s="814"/>
      <c r="F33" s="814"/>
      <c r="G33" s="814"/>
      <c r="H33" s="814"/>
      <c r="I33" s="814"/>
      <c r="J33" s="814"/>
      <c r="K33" s="814"/>
      <c r="L33" s="814"/>
      <c r="M33" s="814"/>
      <c r="N33" s="814"/>
      <c r="O33" s="814"/>
      <c r="P33" s="815"/>
      <c r="Q33" s="816"/>
      <c r="R33" s="817"/>
      <c r="S33" s="817"/>
      <c r="T33" s="817"/>
      <c r="U33" s="817"/>
      <c r="V33" s="817"/>
      <c r="W33" s="817"/>
      <c r="X33" s="817"/>
      <c r="Y33" s="817"/>
      <c r="Z33" s="817"/>
      <c r="AA33" s="817"/>
      <c r="AB33" s="817"/>
      <c r="AC33" s="817"/>
      <c r="AD33" s="817"/>
      <c r="AE33" s="818"/>
      <c r="AF33" s="819"/>
      <c r="AG33" s="820"/>
      <c r="AH33" s="820"/>
      <c r="AI33" s="820"/>
      <c r="AJ33" s="821"/>
      <c r="AK33" s="876"/>
      <c r="AL33" s="872"/>
      <c r="AM33" s="872"/>
      <c r="AN33" s="872"/>
      <c r="AO33" s="872"/>
      <c r="AP33" s="872"/>
      <c r="AQ33" s="872"/>
      <c r="AR33" s="872"/>
      <c r="AS33" s="872"/>
      <c r="AT33" s="872"/>
      <c r="AU33" s="872"/>
      <c r="AV33" s="872"/>
      <c r="AW33" s="872"/>
      <c r="AX33" s="872"/>
      <c r="AY33" s="872"/>
      <c r="AZ33" s="873"/>
      <c r="BA33" s="873"/>
      <c r="BB33" s="873"/>
      <c r="BC33" s="873"/>
      <c r="BD33" s="873"/>
      <c r="BE33" s="874"/>
      <c r="BF33" s="874"/>
      <c r="BG33" s="874"/>
      <c r="BH33" s="874"/>
      <c r="BI33" s="875"/>
      <c r="BJ33" s="232"/>
      <c r="BK33" s="232"/>
      <c r="BL33" s="232"/>
      <c r="BM33" s="232"/>
      <c r="BN33" s="232"/>
      <c r="BO33" s="241"/>
      <c r="BP33" s="241"/>
      <c r="BQ33" s="238">
        <v>27</v>
      </c>
      <c r="BR33" s="239"/>
      <c r="BS33" s="788"/>
      <c r="BT33" s="789"/>
      <c r="BU33" s="789"/>
      <c r="BV33" s="789"/>
      <c r="BW33" s="789"/>
      <c r="BX33" s="789"/>
      <c r="BY33" s="789"/>
      <c r="BZ33" s="789"/>
      <c r="CA33" s="789"/>
      <c r="CB33" s="789"/>
      <c r="CC33" s="789"/>
      <c r="CD33" s="789"/>
      <c r="CE33" s="789"/>
      <c r="CF33" s="789"/>
      <c r="CG33" s="790"/>
      <c r="CH33" s="791"/>
      <c r="CI33" s="792"/>
      <c r="CJ33" s="792"/>
      <c r="CK33" s="792"/>
      <c r="CL33" s="793"/>
      <c r="CM33" s="791"/>
      <c r="CN33" s="792"/>
      <c r="CO33" s="792"/>
      <c r="CP33" s="792"/>
      <c r="CQ33" s="793"/>
      <c r="CR33" s="791"/>
      <c r="CS33" s="792"/>
      <c r="CT33" s="792"/>
      <c r="CU33" s="792"/>
      <c r="CV33" s="793"/>
      <c r="CW33" s="791"/>
      <c r="CX33" s="792"/>
      <c r="CY33" s="792"/>
      <c r="CZ33" s="792"/>
      <c r="DA33" s="793"/>
      <c r="DB33" s="791"/>
      <c r="DC33" s="792"/>
      <c r="DD33" s="792"/>
      <c r="DE33" s="792"/>
      <c r="DF33" s="793"/>
      <c r="DG33" s="791"/>
      <c r="DH33" s="792"/>
      <c r="DI33" s="792"/>
      <c r="DJ33" s="792"/>
      <c r="DK33" s="793"/>
      <c r="DL33" s="791"/>
      <c r="DM33" s="792"/>
      <c r="DN33" s="792"/>
      <c r="DO33" s="792"/>
      <c r="DP33" s="793"/>
      <c r="DQ33" s="791"/>
      <c r="DR33" s="792"/>
      <c r="DS33" s="792"/>
      <c r="DT33" s="792"/>
      <c r="DU33" s="793"/>
      <c r="DV33" s="788"/>
      <c r="DW33" s="789"/>
      <c r="DX33" s="789"/>
      <c r="DY33" s="789"/>
      <c r="DZ33" s="812"/>
      <c r="EA33" s="230"/>
    </row>
    <row r="34" spans="1:131" ht="26.25" customHeight="1" x14ac:dyDescent="0.2">
      <c r="A34" s="242">
        <v>7</v>
      </c>
      <c r="B34" s="813"/>
      <c r="C34" s="814"/>
      <c r="D34" s="814"/>
      <c r="E34" s="814"/>
      <c r="F34" s="814"/>
      <c r="G34" s="814"/>
      <c r="H34" s="814"/>
      <c r="I34" s="814"/>
      <c r="J34" s="814"/>
      <c r="K34" s="814"/>
      <c r="L34" s="814"/>
      <c r="M34" s="814"/>
      <c r="N34" s="814"/>
      <c r="O34" s="814"/>
      <c r="P34" s="815"/>
      <c r="Q34" s="816"/>
      <c r="R34" s="817"/>
      <c r="S34" s="817"/>
      <c r="T34" s="817"/>
      <c r="U34" s="817"/>
      <c r="V34" s="817"/>
      <c r="W34" s="817"/>
      <c r="X34" s="817"/>
      <c r="Y34" s="817"/>
      <c r="Z34" s="817"/>
      <c r="AA34" s="817"/>
      <c r="AB34" s="817"/>
      <c r="AC34" s="817"/>
      <c r="AD34" s="817"/>
      <c r="AE34" s="818"/>
      <c r="AF34" s="819"/>
      <c r="AG34" s="820"/>
      <c r="AH34" s="820"/>
      <c r="AI34" s="820"/>
      <c r="AJ34" s="821"/>
      <c r="AK34" s="876"/>
      <c r="AL34" s="872"/>
      <c r="AM34" s="872"/>
      <c r="AN34" s="872"/>
      <c r="AO34" s="872"/>
      <c r="AP34" s="872"/>
      <c r="AQ34" s="872"/>
      <c r="AR34" s="872"/>
      <c r="AS34" s="872"/>
      <c r="AT34" s="872"/>
      <c r="AU34" s="872"/>
      <c r="AV34" s="872"/>
      <c r="AW34" s="872"/>
      <c r="AX34" s="872"/>
      <c r="AY34" s="872"/>
      <c r="AZ34" s="873"/>
      <c r="BA34" s="873"/>
      <c r="BB34" s="873"/>
      <c r="BC34" s="873"/>
      <c r="BD34" s="873"/>
      <c r="BE34" s="874"/>
      <c r="BF34" s="874"/>
      <c r="BG34" s="874"/>
      <c r="BH34" s="874"/>
      <c r="BI34" s="875"/>
      <c r="BJ34" s="232"/>
      <c r="BK34" s="232"/>
      <c r="BL34" s="232"/>
      <c r="BM34" s="232"/>
      <c r="BN34" s="232"/>
      <c r="BO34" s="241"/>
      <c r="BP34" s="241"/>
      <c r="BQ34" s="238">
        <v>28</v>
      </c>
      <c r="BR34" s="239"/>
      <c r="BS34" s="788"/>
      <c r="BT34" s="789"/>
      <c r="BU34" s="789"/>
      <c r="BV34" s="789"/>
      <c r="BW34" s="789"/>
      <c r="BX34" s="789"/>
      <c r="BY34" s="789"/>
      <c r="BZ34" s="789"/>
      <c r="CA34" s="789"/>
      <c r="CB34" s="789"/>
      <c r="CC34" s="789"/>
      <c r="CD34" s="789"/>
      <c r="CE34" s="789"/>
      <c r="CF34" s="789"/>
      <c r="CG34" s="790"/>
      <c r="CH34" s="791"/>
      <c r="CI34" s="792"/>
      <c r="CJ34" s="792"/>
      <c r="CK34" s="792"/>
      <c r="CL34" s="793"/>
      <c r="CM34" s="791"/>
      <c r="CN34" s="792"/>
      <c r="CO34" s="792"/>
      <c r="CP34" s="792"/>
      <c r="CQ34" s="793"/>
      <c r="CR34" s="791"/>
      <c r="CS34" s="792"/>
      <c r="CT34" s="792"/>
      <c r="CU34" s="792"/>
      <c r="CV34" s="793"/>
      <c r="CW34" s="791"/>
      <c r="CX34" s="792"/>
      <c r="CY34" s="792"/>
      <c r="CZ34" s="792"/>
      <c r="DA34" s="793"/>
      <c r="DB34" s="791"/>
      <c r="DC34" s="792"/>
      <c r="DD34" s="792"/>
      <c r="DE34" s="792"/>
      <c r="DF34" s="793"/>
      <c r="DG34" s="791"/>
      <c r="DH34" s="792"/>
      <c r="DI34" s="792"/>
      <c r="DJ34" s="792"/>
      <c r="DK34" s="793"/>
      <c r="DL34" s="791"/>
      <c r="DM34" s="792"/>
      <c r="DN34" s="792"/>
      <c r="DO34" s="792"/>
      <c r="DP34" s="793"/>
      <c r="DQ34" s="791"/>
      <c r="DR34" s="792"/>
      <c r="DS34" s="792"/>
      <c r="DT34" s="792"/>
      <c r="DU34" s="793"/>
      <c r="DV34" s="788"/>
      <c r="DW34" s="789"/>
      <c r="DX34" s="789"/>
      <c r="DY34" s="789"/>
      <c r="DZ34" s="812"/>
      <c r="EA34" s="230"/>
    </row>
    <row r="35" spans="1:131" ht="26.25" customHeight="1" x14ac:dyDescent="0.2">
      <c r="A35" s="242">
        <v>8</v>
      </c>
      <c r="B35" s="813"/>
      <c r="C35" s="814"/>
      <c r="D35" s="814"/>
      <c r="E35" s="814"/>
      <c r="F35" s="814"/>
      <c r="G35" s="814"/>
      <c r="H35" s="814"/>
      <c r="I35" s="814"/>
      <c r="J35" s="814"/>
      <c r="K35" s="814"/>
      <c r="L35" s="814"/>
      <c r="M35" s="814"/>
      <c r="N35" s="814"/>
      <c r="O35" s="814"/>
      <c r="P35" s="815"/>
      <c r="Q35" s="816"/>
      <c r="R35" s="817"/>
      <c r="S35" s="817"/>
      <c r="T35" s="817"/>
      <c r="U35" s="817"/>
      <c r="V35" s="817"/>
      <c r="W35" s="817"/>
      <c r="X35" s="817"/>
      <c r="Y35" s="817"/>
      <c r="Z35" s="817"/>
      <c r="AA35" s="817"/>
      <c r="AB35" s="817"/>
      <c r="AC35" s="817"/>
      <c r="AD35" s="817"/>
      <c r="AE35" s="818"/>
      <c r="AF35" s="819"/>
      <c r="AG35" s="820"/>
      <c r="AH35" s="820"/>
      <c r="AI35" s="820"/>
      <c r="AJ35" s="821"/>
      <c r="AK35" s="876"/>
      <c r="AL35" s="872"/>
      <c r="AM35" s="872"/>
      <c r="AN35" s="872"/>
      <c r="AO35" s="872"/>
      <c r="AP35" s="872"/>
      <c r="AQ35" s="872"/>
      <c r="AR35" s="872"/>
      <c r="AS35" s="872"/>
      <c r="AT35" s="872"/>
      <c r="AU35" s="872"/>
      <c r="AV35" s="872"/>
      <c r="AW35" s="872"/>
      <c r="AX35" s="872"/>
      <c r="AY35" s="872"/>
      <c r="AZ35" s="873"/>
      <c r="BA35" s="873"/>
      <c r="BB35" s="873"/>
      <c r="BC35" s="873"/>
      <c r="BD35" s="873"/>
      <c r="BE35" s="874"/>
      <c r="BF35" s="874"/>
      <c r="BG35" s="874"/>
      <c r="BH35" s="874"/>
      <c r="BI35" s="875"/>
      <c r="BJ35" s="232"/>
      <c r="BK35" s="232"/>
      <c r="BL35" s="232"/>
      <c r="BM35" s="232"/>
      <c r="BN35" s="232"/>
      <c r="BO35" s="241"/>
      <c r="BP35" s="241"/>
      <c r="BQ35" s="238">
        <v>29</v>
      </c>
      <c r="BR35" s="239"/>
      <c r="BS35" s="788"/>
      <c r="BT35" s="789"/>
      <c r="BU35" s="789"/>
      <c r="BV35" s="789"/>
      <c r="BW35" s="789"/>
      <c r="BX35" s="789"/>
      <c r="BY35" s="789"/>
      <c r="BZ35" s="789"/>
      <c r="CA35" s="789"/>
      <c r="CB35" s="789"/>
      <c r="CC35" s="789"/>
      <c r="CD35" s="789"/>
      <c r="CE35" s="789"/>
      <c r="CF35" s="789"/>
      <c r="CG35" s="790"/>
      <c r="CH35" s="791"/>
      <c r="CI35" s="792"/>
      <c r="CJ35" s="792"/>
      <c r="CK35" s="792"/>
      <c r="CL35" s="793"/>
      <c r="CM35" s="791"/>
      <c r="CN35" s="792"/>
      <c r="CO35" s="792"/>
      <c r="CP35" s="792"/>
      <c r="CQ35" s="793"/>
      <c r="CR35" s="791"/>
      <c r="CS35" s="792"/>
      <c r="CT35" s="792"/>
      <c r="CU35" s="792"/>
      <c r="CV35" s="793"/>
      <c r="CW35" s="791"/>
      <c r="CX35" s="792"/>
      <c r="CY35" s="792"/>
      <c r="CZ35" s="792"/>
      <c r="DA35" s="793"/>
      <c r="DB35" s="791"/>
      <c r="DC35" s="792"/>
      <c r="DD35" s="792"/>
      <c r="DE35" s="792"/>
      <c r="DF35" s="793"/>
      <c r="DG35" s="791"/>
      <c r="DH35" s="792"/>
      <c r="DI35" s="792"/>
      <c r="DJ35" s="792"/>
      <c r="DK35" s="793"/>
      <c r="DL35" s="791"/>
      <c r="DM35" s="792"/>
      <c r="DN35" s="792"/>
      <c r="DO35" s="792"/>
      <c r="DP35" s="793"/>
      <c r="DQ35" s="791"/>
      <c r="DR35" s="792"/>
      <c r="DS35" s="792"/>
      <c r="DT35" s="792"/>
      <c r="DU35" s="793"/>
      <c r="DV35" s="788"/>
      <c r="DW35" s="789"/>
      <c r="DX35" s="789"/>
      <c r="DY35" s="789"/>
      <c r="DZ35" s="812"/>
      <c r="EA35" s="230"/>
    </row>
    <row r="36" spans="1:131" ht="26.25" customHeight="1" x14ac:dyDescent="0.2">
      <c r="A36" s="242">
        <v>9</v>
      </c>
      <c r="B36" s="813"/>
      <c r="C36" s="814"/>
      <c r="D36" s="814"/>
      <c r="E36" s="814"/>
      <c r="F36" s="814"/>
      <c r="G36" s="814"/>
      <c r="H36" s="814"/>
      <c r="I36" s="814"/>
      <c r="J36" s="814"/>
      <c r="K36" s="814"/>
      <c r="L36" s="814"/>
      <c r="M36" s="814"/>
      <c r="N36" s="814"/>
      <c r="O36" s="814"/>
      <c r="P36" s="815"/>
      <c r="Q36" s="816"/>
      <c r="R36" s="817"/>
      <c r="S36" s="817"/>
      <c r="T36" s="817"/>
      <c r="U36" s="817"/>
      <c r="V36" s="817"/>
      <c r="W36" s="817"/>
      <c r="X36" s="817"/>
      <c r="Y36" s="817"/>
      <c r="Z36" s="817"/>
      <c r="AA36" s="817"/>
      <c r="AB36" s="817"/>
      <c r="AC36" s="817"/>
      <c r="AD36" s="817"/>
      <c r="AE36" s="818"/>
      <c r="AF36" s="819"/>
      <c r="AG36" s="820"/>
      <c r="AH36" s="820"/>
      <c r="AI36" s="820"/>
      <c r="AJ36" s="821"/>
      <c r="AK36" s="876"/>
      <c r="AL36" s="872"/>
      <c r="AM36" s="872"/>
      <c r="AN36" s="872"/>
      <c r="AO36" s="872"/>
      <c r="AP36" s="872"/>
      <c r="AQ36" s="872"/>
      <c r="AR36" s="872"/>
      <c r="AS36" s="872"/>
      <c r="AT36" s="872"/>
      <c r="AU36" s="872"/>
      <c r="AV36" s="872"/>
      <c r="AW36" s="872"/>
      <c r="AX36" s="872"/>
      <c r="AY36" s="872"/>
      <c r="AZ36" s="873"/>
      <c r="BA36" s="873"/>
      <c r="BB36" s="873"/>
      <c r="BC36" s="873"/>
      <c r="BD36" s="873"/>
      <c r="BE36" s="874"/>
      <c r="BF36" s="874"/>
      <c r="BG36" s="874"/>
      <c r="BH36" s="874"/>
      <c r="BI36" s="875"/>
      <c r="BJ36" s="232"/>
      <c r="BK36" s="232"/>
      <c r="BL36" s="232"/>
      <c r="BM36" s="232"/>
      <c r="BN36" s="232"/>
      <c r="BO36" s="241"/>
      <c r="BP36" s="241"/>
      <c r="BQ36" s="238">
        <v>30</v>
      </c>
      <c r="BR36" s="239"/>
      <c r="BS36" s="788"/>
      <c r="BT36" s="789"/>
      <c r="BU36" s="789"/>
      <c r="BV36" s="789"/>
      <c r="BW36" s="789"/>
      <c r="BX36" s="789"/>
      <c r="BY36" s="789"/>
      <c r="BZ36" s="789"/>
      <c r="CA36" s="789"/>
      <c r="CB36" s="789"/>
      <c r="CC36" s="789"/>
      <c r="CD36" s="789"/>
      <c r="CE36" s="789"/>
      <c r="CF36" s="789"/>
      <c r="CG36" s="790"/>
      <c r="CH36" s="791"/>
      <c r="CI36" s="792"/>
      <c r="CJ36" s="792"/>
      <c r="CK36" s="792"/>
      <c r="CL36" s="793"/>
      <c r="CM36" s="791"/>
      <c r="CN36" s="792"/>
      <c r="CO36" s="792"/>
      <c r="CP36" s="792"/>
      <c r="CQ36" s="793"/>
      <c r="CR36" s="791"/>
      <c r="CS36" s="792"/>
      <c r="CT36" s="792"/>
      <c r="CU36" s="792"/>
      <c r="CV36" s="793"/>
      <c r="CW36" s="791"/>
      <c r="CX36" s="792"/>
      <c r="CY36" s="792"/>
      <c r="CZ36" s="792"/>
      <c r="DA36" s="793"/>
      <c r="DB36" s="791"/>
      <c r="DC36" s="792"/>
      <c r="DD36" s="792"/>
      <c r="DE36" s="792"/>
      <c r="DF36" s="793"/>
      <c r="DG36" s="791"/>
      <c r="DH36" s="792"/>
      <c r="DI36" s="792"/>
      <c r="DJ36" s="792"/>
      <c r="DK36" s="793"/>
      <c r="DL36" s="791"/>
      <c r="DM36" s="792"/>
      <c r="DN36" s="792"/>
      <c r="DO36" s="792"/>
      <c r="DP36" s="793"/>
      <c r="DQ36" s="791"/>
      <c r="DR36" s="792"/>
      <c r="DS36" s="792"/>
      <c r="DT36" s="792"/>
      <c r="DU36" s="793"/>
      <c r="DV36" s="788"/>
      <c r="DW36" s="789"/>
      <c r="DX36" s="789"/>
      <c r="DY36" s="789"/>
      <c r="DZ36" s="812"/>
      <c r="EA36" s="230"/>
    </row>
    <row r="37" spans="1:131" ht="26.25" customHeight="1" x14ac:dyDescent="0.2">
      <c r="A37" s="242">
        <v>10</v>
      </c>
      <c r="B37" s="813"/>
      <c r="C37" s="814"/>
      <c r="D37" s="814"/>
      <c r="E37" s="814"/>
      <c r="F37" s="814"/>
      <c r="G37" s="814"/>
      <c r="H37" s="814"/>
      <c r="I37" s="814"/>
      <c r="J37" s="814"/>
      <c r="K37" s="814"/>
      <c r="L37" s="814"/>
      <c r="M37" s="814"/>
      <c r="N37" s="814"/>
      <c r="O37" s="814"/>
      <c r="P37" s="815"/>
      <c r="Q37" s="816"/>
      <c r="R37" s="817"/>
      <c r="S37" s="817"/>
      <c r="T37" s="817"/>
      <c r="U37" s="817"/>
      <c r="V37" s="817"/>
      <c r="W37" s="817"/>
      <c r="X37" s="817"/>
      <c r="Y37" s="817"/>
      <c r="Z37" s="817"/>
      <c r="AA37" s="817"/>
      <c r="AB37" s="817"/>
      <c r="AC37" s="817"/>
      <c r="AD37" s="817"/>
      <c r="AE37" s="818"/>
      <c r="AF37" s="819"/>
      <c r="AG37" s="820"/>
      <c r="AH37" s="820"/>
      <c r="AI37" s="820"/>
      <c r="AJ37" s="821"/>
      <c r="AK37" s="876"/>
      <c r="AL37" s="872"/>
      <c r="AM37" s="872"/>
      <c r="AN37" s="872"/>
      <c r="AO37" s="872"/>
      <c r="AP37" s="872"/>
      <c r="AQ37" s="872"/>
      <c r="AR37" s="872"/>
      <c r="AS37" s="872"/>
      <c r="AT37" s="872"/>
      <c r="AU37" s="872"/>
      <c r="AV37" s="872"/>
      <c r="AW37" s="872"/>
      <c r="AX37" s="872"/>
      <c r="AY37" s="872"/>
      <c r="AZ37" s="873"/>
      <c r="BA37" s="873"/>
      <c r="BB37" s="873"/>
      <c r="BC37" s="873"/>
      <c r="BD37" s="873"/>
      <c r="BE37" s="874"/>
      <c r="BF37" s="874"/>
      <c r="BG37" s="874"/>
      <c r="BH37" s="874"/>
      <c r="BI37" s="875"/>
      <c r="BJ37" s="232"/>
      <c r="BK37" s="232"/>
      <c r="BL37" s="232"/>
      <c r="BM37" s="232"/>
      <c r="BN37" s="232"/>
      <c r="BO37" s="241"/>
      <c r="BP37" s="241"/>
      <c r="BQ37" s="238">
        <v>31</v>
      </c>
      <c r="BR37" s="239"/>
      <c r="BS37" s="788"/>
      <c r="BT37" s="789"/>
      <c r="BU37" s="789"/>
      <c r="BV37" s="789"/>
      <c r="BW37" s="789"/>
      <c r="BX37" s="789"/>
      <c r="BY37" s="789"/>
      <c r="BZ37" s="789"/>
      <c r="CA37" s="789"/>
      <c r="CB37" s="789"/>
      <c r="CC37" s="789"/>
      <c r="CD37" s="789"/>
      <c r="CE37" s="789"/>
      <c r="CF37" s="789"/>
      <c r="CG37" s="790"/>
      <c r="CH37" s="791"/>
      <c r="CI37" s="792"/>
      <c r="CJ37" s="792"/>
      <c r="CK37" s="792"/>
      <c r="CL37" s="793"/>
      <c r="CM37" s="791"/>
      <c r="CN37" s="792"/>
      <c r="CO37" s="792"/>
      <c r="CP37" s="792"/>
      <c r="CQ37" s="793"/>
      <c r="CR37" s="791"/>
      <c r="CS37" s="792"/>
      <c r="CT37" s="792"/>
      <c r="CU37" s="792"/>
      <c r="CV37" s="793"/>
      <c r="CW37" s="791"/>
      <c r="CX37" s="792"/>
      <c r="CY37" s="792"/>
      <c r="CZ37" s="792"/>
      <c r="DA37" s="793"/>
      <c r="DB37" s="791"/>
      <c r="DC37" s="792"/>
      <c r="DD37" s="792"/>
      <c r="DE37" s="792"/>
      <c r="DF37" s="793"/>
      <c r="DG37" s="791"/>
      <c r="DH37" s="792"/>
      <c r="DI37" s="792"/>
      <c r="DJ37" s="792"/>
      <c r="DK37" s="793"/>
      <c r="DL37" s="791"/>
      <c r="DM37" s="792"/>
      <c r="DN37" s="792"/>
      <c r="DO37" s="792"/>
      <c r="DP37" s="793"/>
      <c r="DQ37" s="791"/>
      <c r="DR37" s="792"/>
      <c r="DS37" s="792"/>
      <c r="DT37" s="792"/>
      <c r="DU37" s="793"/>
      <c r="DV37" s="788"/>
      <c r="DW37" s="789"/>
      <c r="DX37" s="789"/>
      <c r="DY37" s="789"/>
      <c r="DZ37" s="812"/>
      <c r="EA37" s="230"/>
    </row>
    <row r="38" spans="1:131" ht="26.25" customHeight="1" x14ac:dyDescent="0.2">
      <c r="A38" s="242">
        <v>11</v>
      </c>
      <c r="B38" s="813"/>
      <c r="C38" s="814"/>
      <c r="D38" s="814"/>
      <c r="E38" s="814"/>
      <c r="F38" s="814"/>
      <c r="G38" s="814"/>
      <c r="H38" s="814"/>
      <c r="I38" s="814"/>
      <c r="J38" s="814"/>
      <c r="K38" s="814"/>
      <c r="L38" s="814"/>
      <c r="M38" s="814"/>
      <c r="N38" s="814"/>
      <c r="O38" s="814"/>
      <c r="P38" s="815"/>
      <c r="Q38" s="816"/>
      <c r="R38" s="817"/>
      <c r="S38" s="817"/>
      <c r="T38" s="817"/>
      <c r="U38" s="817"/>
      <c r="V38" s="817"/>
      <c r="W38" s="817"/>
      <c r="X38" s="817"/>
      <c r="Y38" s="817"/>
      <c r="Z38" s="817"/>
      <c r="AA38" s="817"/>
      <c r="AB38" s="817"/>
      <c r="AC38" s="817"/>
      <c r="AD38" s="817"/>
      <c r="AE38" s="818"/>
      <c r="AF38" s="819"/>
      <c r="AG38" s="820"/>
      <c r="AH38" s="820"/>
      <c r="AI38" s="820"/>
      <c r="AJ38" s="821"/>
      <c r="AK38" s="876"/>
      <c r="AL38" s="872"/>
      <c r="AM38" s="872"/>
      <c r="AN38" s="872"/>
      <c r="AO38" s="872"/>
      <c r="AP38" s="872"/>
      <c r="AQ38" s="872"/>
      <c r="AR38" s="872"/>
      <c r="AS38" s="872"/>
      <c r="AT38" s="872"/>
      <c r="AU38" s="872"/>
      <c r="AV38" s="872"/>
      <c r="AW38" s="872"/>
      <c r="AX38" s="872"/>
      <c r="AY38" s="872"/>
      <c r="AZ38" s="873"/>
      <c r="BA38" s="873"/>
      <c r="BB38" s="873"/>
      <c r="BC38" s="873"/>
      <c r="BD38" s="873"/>
      <c r="BE38" s="874"/>
      <c r="BF38" s="874"/>
      <c r="BG38" s="874"/>
      <c r="BH38" s="874"/>
      <c r="BI38" s="875"/>
      <c r="BJ38" s="232"/>
      <c r="BK38" s="232"/>
      <c r="BL38" s="232"/>
      <c r="BM38" s="232"/>
      <c r="BN38" s="232"/>
      <c r="BO38" s="241"/>
      <c r="BP38" s="241"/>
      <c r="BQ38" s="238">
        <v>32</v>
      </c>
      <c r="BR38" s="239"/>
      <c r="BS38" s="788"/>
      <c r="BT38" s="789"/>
      <c r="BU38" s="789"/>
      <c r="BV38" s="789"/>
      <c r="BW38" s="789"/>
      <c r="BX38" s="789"/>
      <c r="BY38" s="789"/>
      <c r="BZ38" s="789"/>
      <c r="CA38" s="789"/>
      <c r="CB38" s="789"/>
      <c r="CC38" s="789"/>
      <c r="CD38" s="789"/>
      <c r="CE38" s="789"/>
      <c r="CF38" s="789"/>
      <c r="CG38" s="790"/>
      <c r="CH38" s="791"/>
      <c r="CI38" s="792"/>
      <c r="CJ38" s="792"/>
      <c r="CK38" s="792"/>
      <c r="CL38" s="793"/>
      <c r="CM38" s="791"/>
      <c r="CN38" s="792"/>
      <c r="CO38" s="792"/>
      <c r="CP38" s="792"/>
      <c r="CQ38" s="793"/>
      <c r="CR38" s="791"/>
      <c r="CS38" s="792"/>
      <c r="CT38" s="792"/>
      <c r="CU38" s="792"/>
      <c r="CV38" s="793"/>
      <c r="CW38" s="791"/>
      <c r="CX38" s="792"/>
      <c r="CY38" s="792"/>
      <c r="CZ38" s="792"/>
      <c r="DA38" s="793"/>
      <c r="DB38" s="791"/>
      <c r="DC38" s="792"/>
      <c r="DD38" s="792"/>
      <c r="DE38" s="792"/>
      <c r="DF38" s="793"/>
      <c r="DG38" s="791"/>
      <c r="DH38" s="792"/>
      <c r="DI38" s="792"/>
      <c r="DJ38" s="792"/>
      <c r="DK38" s="793"/>
      <c r="DL38" s="791"/>
      <c r="DM38" s="792"/>
      <c r="DN38" s="792"/>
      <c r="DO38" s="792"/>
      <c r="DP38" s="793"/>
      <c r="DQ38" s="791"/>
      <c r="DR38" s="792"/>
      <c r="DS38" s="792"/>
      <c r="DT38" s="792"/>
      <c r="DU38" s="793"/>
      <c r="DV38" s="788"/>
      <c r="DW38" s="789"/>
      <c r="DX38" s="789"/>
      <c r="DY38" s="789"/>
      <c r="DZ38" s="812"/>
      <c r="EA38" s="230"/>
    </row>
    <row r="39" spans="1:131" ht="26.25" customHeight="1" x14ac:dyDescent="0.2">
      <c r="A39" s="242">
        <v>12</v>
      </c>
      <c r="B39" s="813"/>
      <c r="C39" s="814"/>
      <c r="D39" s="814"/>
      <c r="E39" s="814"/>
      <c r="F39" s="814"/>
      <c r="G39" s="814"/>
      <c r="H39" s="814"/>
      <c r="I39" s="814"/>
      <c r="J39" s="814"/>
      <c r="K39" s="814"/>
      <c r="L39" s="814"/>
      <c r="M39" s="814"/>
      <c r="N39" s="814"/>
      <c r="O39" s="814"/>
      <c r="P39" s="815"/>
      <c r="Q39" s="816"/>
      <c r="R39" s="817"/>
      <c r="S39" s="817"/>
      <c r="T39" s="817"/>
      <c r="U39" s="817"/>
      <c r="V39" s="817"/>
      <c r="W39" s="817"/>
      <c r="X39" s="817"/>
      <c r="Y39" s="817"/>
      <c r="Z39" s="817"/>
      <c r="AA39" s="817"/>
      <c r="AB39" s="817"/>
      <c r="AC39" s="817"/>
      <c r="AD39" s="817"/>
      <c r="AE39" s="818"/>
      <c r="AF39" s="819"/>
      <c r="AG39" s="820"/>
      <c r="AH39" s="820"/>
      <c r="AI39" s="820"/>
      <c r="AJ39" s="821"/>
      <c r="AK39" s="876"/>
      <c r="AL39" s="872"/>
      <c r="AM39" s="872"/>
      <c r="AN39" s="872"/>
      <c r="AO39" s="872"/>
      <c r="AP39" s="872"/>
      <c r="AQ39" s="872"/>
      <c r="AR39" s="872"/>
      <c r="AS39" s="872"/>
      <c r="AT39" s="872"/>
      <c r="AU39" s="872"/>
      <c r="AV39" s="872"/>
      <c r="AW39" s="872"/>
      <c r="AX39" s="872"/>
      <c r="AY39" s="872"/>
      <c r="AZ39" s="873"/>
      <c r="BA39" s="873"/>
      <c r="BB39" s="873"/>
      <c r="BC39" s="873"/>
      <c r="BD39" s="873"/>
      <c r="BE39" s="874"/>
      <c r="BF39" s="874"/>
      <c r="BG39" s="874"/>
      <c r="BH39" s="874"/>
      <c r="BI39" s="875"/>
      <c r="BJ39" s="232"/>
      <c r="BK39" s="232"/>
      <c r="BL39" s="232"/>
      <c r="BM39" s="232"/>
      <c r="BN39" s="232"/>
      <c r="BO39" s="241"/>
      <c r="BP39" s="241"/>
      <c r="BQ39" s="238">
        <v>33</v>
      </c>
      <c r="BR39" s="239"/>
      <c r="BS39" s="788"/>
      <c r="BT39" s="789"/>
      <c r="BU39" s="789"/>
      <c r="BV39" s="789"/>
      <c r="BW39" s="789"/>
      <c r="BX39" s="789"/>
      <c r="BY39" s="789"/>
      <c r="BZ39" s="789"/>
      <c r="CA39" s="789"/>
      <c r="CB39" s="789"/>
      <c r="CC39" s="789"/>
      <c r="CD39" s="789"/>
      <c r="CE39" s="789"/>
      <c r="CF39" s="789"/>
      <c r="CG39" s="790"/>
      <c r="CH39" s="791"/>
      <c r="CI39" s="792"/>
      <c r="CJ39" s="792"/>
      <c r="CK39" s="792"/>
      <c r="CL39" s="793"/>
      <c r="CM39" s="791"/>
      <c r="CN39" s="792"/>
      <c r="CO39" s="792"/>
      <c r="CP39" s="792"/>
      <c r="CQ39" s="793"/>
      <c r="CR39" s="791"/>
      <c r="CS39" s="792"/>
      <c r="CT39" s="792"/>
      <c r="CU39" s="792"/>
      <c r="CV39" s="793"/>
      <c r="CW39" s="791"/>
      <c r="CX39" s="792"/>
      <c r="CY39" s="792"/>
      <c r="CZ39" s="792"/>
      <c r="DA39" s="793"/>
      <c r="DB39" s="791"/>
      <c r="DC39" s="792"/>
      <c r="DD39" s="792"/>
      <c r="DE39" s="792"/>
      <c r="DF39" s="793"/>
      <c r="DG39" s="791"/>
      <c r="DH39" s="792"/>
      <c r="DI39" s="792"/>
      <c r="DJ39" s="792"/>
      <c r="DK39" s="793"/>
      <c r="DL39" s="791"/>
      <c r="DM39" s="792"/>
      <c r="DN39" s="792"/>
      <c r="DO39" s="792"/>
      <c r="DP39" s="793"/>
      <c r="DQ39" s="791"/>
      <c r="DR39" s="792"/>
      <c r="DS39" s="792"/>
      <c r="DT39" s="792"/>
      <c r="DU39" s="793"/>
      <c r="DV39" s="788"/>
      <c r="DW39" s="789"/>
      <c r="DX39" s="789"/>
      <c r="DY39" s="789"/>
      <c r="DZ39" s="812"/>
      <c r="EA39" s="230"/>
    </row>
    <row r="40" spans="1:131" ht="26.25" customHeight="1" x14ac:dyDescent="0.2">
      <c r="A40" s="238">
        <v>13</v>
      </c>
      <c r="B40" s="813"/>
      <c r="C40" s="814"/>
      <c r="D40" s="814"/>
      <c r="E40" s="814"/>
      <c r="F40" s="814"/>
      <c r="G40" s="814"/>
      <c r="H40" s="814"/>
      <c r="I40" s="814"/>
      <c r="J40" s="814"/>
      <c r="K40" s="814"/>
      <c r="L40" s="814"/>
      <c r="M40" s="814"/>
      <c r="N40" s="814"/>
      <c r="O40" s="814"/>
      <c r="P40" s="815"/>
      <c r="Q40" s="816"/>
      <c r="R40" s="817"/>
      <c r="S40" s="817"/>
      <c r="T40" s="817"/>
      <c r="U40" s="817"/>
      <c r="V40" s="817"/>
      <c r="W40" s="817"/>
      <c r="X40" s="817"/>
      <c r="Y40" s="817"/>
      <c r="Z40" s="817"/>
      <c r="AA40" s="817"/>
      <c r="AB40" s="817"/>
      <c r="AC40" s="817"/>
      <c r="AD40" s="817"/>
      <c r="AE40" s="818"/>
      <c r="AF40" s="819"/>
      <c r="AG40" s="820"/>
      <c r="AH40" s="820"/>
      <c r="AI40" s="820"/>
      <c r="AJ40" s="821"/>
      <c r="AK40" s="876"/>
      <c r="AL40" s="872"/>
      <c r="AM40" s="872"/>
      <c r="AN40" s="872"/>
      <c r="AO40" s="872"/>
      <c r="AP40" s="872"/>
      <c r="AQ40" s="872"/>
      <c r="AR40" s="872"/>
      <c r="AS40" s="872"/>
      <c r="AT40" s="872"/>
      <c r="AU40" s="872"/>
      <c r="AV40" s="872"/>
      <c r="AW40" s="872"/>
      <c r="AX40" s="872"/>
      <c r="AY40" s="872"/>
      <c r="AZ40" s="873"/>
      <c r="BA40" s="873"/>
      <c r="BB40" s="873"/>
      <c r="BC40" s="873"/>
      <c r="BD40" s="873"/>
      <c r="BE40" s="874"/>
      <c r="BF40" s="874"/>
      <c r="BG40" s="874"/>
      <c r="BH40" s="874"/>
      <c r="BI40" s="875"/>
      <c r="BJ40" s="232"/>
      <c r="BK40" s="232"/>
      <c r="BL40" s="232"/>
      <c r="BM40" s="232"/>
      <c r="BN40" s="232"/>
      <c r="BO40" s="241"/>
      <c r="BP40" s="241"/>
      <c r="BQ40" s="238">
        <v>34</v>
      </c>
      <c r="BR40" s="239"/>
      <c r="BS40" s="788"/>
      <c r="BT40" s="789"/>
      <c r="BU40" s="789"/>
      <c r="BV40" s="789"/>
      <c r="BW40" s="789"/>
      <c r="BX40" s="789"/>
      <c r="BY40" s="789"/>
      <c r="BZ40" s="789"/>
      <c r="CA40" s="789"/>
      <c r="CB40" s="789"/>
      <c r="CC40" s="789"/>
      <c r="CD40" s="789"/>
      <c r="CE40" s="789"/>
      <c r="CF40" s="789"/>
      <c r="CG40" s="790"/>
      <c r="CH40" s="791"/>
      <c r="CI40" s="792"/>
      <c r="CJ40" s="792"/>
      <c r="CK40" s="792"/>
      <c r="CL40" s="793"/>
      <c r="CM40" s="791"/>
      <c r="CN40" s="792"/>
      <c r="CO40" s="792"/>
      <c r="CP40" s="792"/>
      <c r="CQ40" s="793"/>
      <c r="CR40" s="791"/>
      <c r="CS40" s="792"/>
      <c r="CT40" s="792"/>
      <c r="CU40" s="792"/>
      <c r="CV40" s="793"/>
      <c r="CW40" s="791"/>
      <c r="CX40" s="792"/>
      <c r="CY40" s="792"/>
      <c r="CZ40" s="792"/>
      <c r="DA40" s="793"/>
      <c r="DB40" s="791"/>
      <c r="DC40" s="792"/>
      <c r="DD40" s="792"/>
      <c r="DE40" s="792"/>
      <c r="DF40" s="793"/>
      <c r="DG40" s="791"/>
      <c r="DH40" s="792"/>
      <c r="DI40" s="792"/>
      <c r="DJ40" s="792"/>
      <c r="DK40" s="793"/>
      <c r="DL40" s="791"/>
      <c r="DM40" s="792"/>
      <c r="DN40" s="792"/>
      <c r="DO40" s="792"/>
      <c r="DP40" s="793"/>
      <c r="DQ40" s="791"/>
      <c r="DR40" s="792"/>
      <c r="DS40" s="792"/>
      <c r="DT40" s="792"/>
      <c r="DU40" s="793"/>
      <c r="DV40" s="788"/>
      <c r="DW40" s="789"/>
      <c r="DX40" s="789"/>
      <c r="DY40" s="789"/>
      <c r="DZ40" s="812"/>
      <c r="EA40" s="230"/>
    </row>
    <row r="41" spans="1:131" ht="26.25" customHeight="1" x14ac:dyDescent="0.2">
      <c r="A41" s="238">
        <v>14</v>
      </c>
      <c r="B41" s="813"/>
      <c r="C41" s="814"/>
      <c r="D41" s="814"/>
      <c r="E41" s="814"/>
      <c r="F41" s="814"/>
      <c r="G41" s="814"/>
      <c r="H41" s="814"/>
      <c r="I41" s="814"/>
      <c r="J41" s="814"/>
      <c r="K41" s="814"/>
      <c r="L41" s="814"/>
      <c r="M41" s="814"/>
      <c r="N41" s="814"/>
      <c r="O41" s="814"/>
      <c r="P41" s="815"/>
      <c r="Q41" s="816"/>
      <c r="R41" s="817"/>
      <c r="S41" s="817"/>
      <c r="T41" s="817"/>
      <c r="U41" s="817"/>
      <c r="V41" s="817"/>
      <c r="W41" s="817"/>
      <c r="X41" s="817"/>
      <c r="Y41" s="817"/>
      <c r="Z41" s="817"/>
      <c r="AA41" s="817"/>
      <c r="AB41" s="817"/>
      <c r="AC41" s="817"/>
      <c r="AD41" s="817"/>
      <c r="AE41" s="818"/>
      <c r="AF41" s="819"/>
      <c r="AG41" s="820"/>
      <c r="AH41" s="820"/>
      <c r="AI41" s="820"/>
      <c r="AJ41" s="821"/>
      <c r="AK41" s="876"/>
      <c r="AL41" s="872"/>
      <c r="AM41" s="872"/>
      <c r="AN41" s="872"/>
      <c r="AO41" s="872"/>
      <c r="AP41" s="872"/>
      <c r="AQ41" s="872"/>
      <c r="AR41" s="872"/>
      <c r="AS41" s="872"/>
      <c r="AT41" s="872"/>
      <c r="AU41" s="872"/>
      <c r="AV41" s="872"/>
      <c r="AW41" s="872"/>
      <c r="AX41" s="872"/>
      <c r="AY41" s="872"/>
      <c r="AZ41" s="873"/>
      <c r="BA41" s="873"/>
      <c r="BB41" s="873"/>
      <c r="BC41" s="873"/>
      <c r="BD41" s="873"/>
      <c r="BE41" s="874"/>
      <c r="BF41" s="874"/>
      <c r="BG41" s="874"/>
      <c r="BH41" s="874"/>
      <c r="BI41" s="875"/>
      <c r="BJ41" s="232"/>
      <c r="BK41" s="232"/>
      <c r="BL41" s="232"/>
      <c r="BM41" s="232"/>
      <c r="BN41" s="232"/>
      <c r="BO41" s="241"/>
      <c r="BP41" s="241"/>
      <c r="BQ41" s="238">
        <v>35</v>
      </c>
      <c r="BR41" s="239"/>
      <c r="BS41" s="788"/>
      <c r="BT41" s="789"/>
      <c r="BU41" s="789"/>
      <c r="BV41" s="789"/>
      <c r="BW41" s="789"/>
      <c r="BX41" s="789"/>
      <c r="BY41" s="789"/>
      <c r="BZ41" s="789"/>
      <c r="CA41" s="789"/>
      <c r="CB41" s="789"/>
      <c r="CC41" s="789"/>
      <c r="CD41" s="789"/>
      <c r="CE41" s="789"/>
      <c r="CF41" s="789"/>
      <c r="CG41" s="790"/>
      <c r="CH41" s="791"/>
      <c r="CI41" s="792"/>
      <c r="CJ41" s="792"/>
      <c r="CK41" s="792"/>
      <c r="CL41" s="793"/>
      <c r="CM41" s="791"/>
      <c r="CN41" s="792"/>
      <c r="CO41" s="792"/>
      <c r="CP41" s="792"/>
      <c r="CQ41" s="793"/>
      <c r="CR41" s="791"/>
      <c r="CS41" s="792"/>
      <c r="CT41" s="792"/>
      <c r="CU41" s="792"/>
      <c r="CV41" s="793"/>
      <c r="CW41" s="791"/>
      <c r="CX41" s="792"/>
      <c r="CY41" s="792"/>
      <c r="CZ41" s="792"/>
      <c r="DA41" s="793"/>
      <c r="DB41" s="791"/>
      <c r="DC41" s="792"/>
      <c r="DD41" s="792"/>
      <c r="DE41" s="792"/>
      <c r="DF41" s="793"/>
      <c r="DG41" s="791"/>
      <c r="DH41" s="792"/>
      <c r="DI41" s="792"/>
      <c r="DJ41" s="792"/>
      <c r="DK41" s="793"/>
      <c r="DL41" s="791"/>
      <c r="DM41" s="792"/>
      <c r="DN41" s="792"/>
      <c r="DO41" s="792"/>
      <c r="DP41" s="793"/>
      <c r="DQ41" s="791"/>
      <c r="DR41" s="792"/>
      <c r="DS41" s="792"/>
      <c r="DT41" s="792"/>
      <c r="DU41" s="793"/>
      <c r="DV41" s="788"/>
      <c r="DW41" s="789"/>
      <c r="DX41" s="789"/>
      <c r="DY41" s="789"/>
      <c r="DZ41" s="812"/>
      <c r="EA41" s="230"/>
    </row>
    <row r="42" spans="1:131" ht="26.25" customHeight="1" x14ac:dyDescent="0.2">
      <c r="A42" s="238">
        <v>15</v>
      </c>
      <c r="B42" s="813"/>
      <c r="C42" s="814"/>
      <c r="D42" s="814"/>
      <c r="E42" s="814"/>
      <c r="F42" s="814"/>
      <c r="G42" s="814"/>
      <c r="H42" s="814"/>
      <c r="I42" s="814"/>
      <c r="J42" s="814"/>
      <c r="K42" s="814"/>
      <c r="L42" s="814"/>
      <c r="M42" s="814"/>
      <c r="N42" s="814"/>
      <c r="O42" s="814"/>
      <c r="P42" s="815"/>
      <c r="Q42" s="816"/>
      <c r="R42" s="817"/>
      <c r="S42" s="817"/>
      <c r="T42" s="817"/>
      <c r="U42" s="817"/>
      <c r="V42" s="817"/>
      <c r="W42" s="817"/>
      <c r="X42" s="817"/>
      <c r="Y42" s="817"/>
      <c r="Z42" s="817"/>
      <c r="AA42" s="817"/>
      <c r="AB42" s="817"/>
      <c r="AC42" s="817"/>
      <c r="AD42" s="817"/>
      <c r="AE42" s="818"/>
      <c r="AF42" s="819"/>
      <c r="AG42" s="820"/>
      <c r="AH42" s="820"/>
      <c r="AI42" s="820"/>
      <c r="AJ42" s="821"/>
      <c r="AK42" s="876"/>
      <c r="AL42" s="872"/>
      <c r="AM42" s="872"/>
      <c r="AN42" s="872"/>
      <c r="AO42" s="872"/>
      <c r="AP42" s="872"/>
      <c r="AQ42" s="872"/>
      <c r="AR42" s="872"/>
      <c r="AS42" s="872"/>
      <c r="AT42" s="872"/>
      <c r="AU42" s="872"/>
      <c r="AV42" s="872"/>
      <c r="AW42" s="872"/>
      <c r="AX42" s="872"/>
      <c r="AY42" s="872"/>
      <c r="AZ42" s="873"/>
      <c r="BA42" s="873"/>
      <c r="BB42" s="873"/>
      <c r="BC42" s="873"/>
      <c r="BD42" s="873"/>
      <c r="BE42" s="874"/>
      <c r="BF42" s="874"/>
      <c r="BG42" s="874"/>
      <c r="BH42" s="874"/>
      <c r="BI42" s="875"/>
      <c r="BJ42" s="232"/>
      <c r="BK42" s="232"/>
      <c r="BL42" s="232"/>
      <c r="BM42" s="232"/>
      <c r="BN42" s="232"/>
      <c r="BO42" s="241"/>
      <c r="BP42" s="241"/>
      <c r="BQ42" s="238">
        <v>36</v>
      </c>
      <c r="BR42" s="239"/>
      <c r="BS42" s="788"/>
      <c r="BT42" s="789"/>
      <c r="BU42" s="789"/>
      <c r="BV42" s="789"/>
      <c r="BW42" s="789"/>
      <c r="BX42" s="789"/>
      <c r="BY42" s="789"/>
      <c r="BZ42" s="789"/>
      <c r="CA42" s="789"/>
      <c r="CB42" s="789"/>
      <c r="CC42" s="789"/>
      <c r="CD42" s="789"/>
      <c r="CE42" s="789"/>
      <c r="CF42" s="789"/>
      <c r="CG42" s="790"/>
      <c r="CH42" s="791"/>
      <c r="CI42" s="792"/>
      <c r="CJ42" s="792"/>
      <c r="CK42" s="792"/>
      <c r="CL42" s="793"/>
      <c r="CM42" s="791"/>
      <c r="CN42" s="792"/>
      <c r="CO42" s="792"/>
      <c r="CP42" s="792"/>
      <c r="CQ42" s="793"/>
      <c r="CR42" s="791"/>
      <c r="CS42" s="792"/>
      <c r="CT42" s="792"/>
      <c r="CU42" s="792"/>
      <c r="CV42" s="793"/>
      <c r="CW42" s="791"/>
      <c r="CX42" s="792"/>
      <c r="CY42" s="792"/>
      <c r="CZ42" s="792"/>
      <c r="DA42" s="793"/>
      <c r="DB42" s="791"/>
      <c r="DC42" s="792"/>
      <c r="DD42" s="792"/>
      <c r="DE42" s="792"/>
      <c r="DF42" s="793"/>
      <c r="DG42" s="791"/>
      <c r="DH42" s="792"/>
      <c r="DI42" s="792"/>
      <c r="DJ42" s="792"/>
      <c r="DK42" s="793"/>
      <c r="DL42" s="791"/>
      <c r="DM42" s="792"/>
      <c r="DN42" s="792"/>
      <c r="DO42" s="792"/>
      <c r="DP42" s="793"/>
      <c r="DQ42" s="791"/>
      <c r="DR42" s="792"/>
      <c r="DS42" s="792"/>
      <c r="DT42" s="792"/>
      <c r="DU42" s="793"/>
      <c r="DV42" s="788"/>
      <c r="DW42" s="789"/>
      <c r="DX42" s="789"/>
      <c r="DY42" s="789"/>
      <c r="DZ42" s="812"/>
      <c r="EA42" s="230"/>
    </row>
    <row r="43" spans="1:131" ht="26.25" customHeight="1" x14ac:dyDescent="0.2">
      <c r="A43" s="238">
        <v>16</v>
      </c>
      <c r="B43" s="813"/>
      <c r="C43" s="814"/>
      <c r="D43" s="814"/>
      <c r="E43" s="814"/>
      <c r="F43" s="814"/>
      <c r="G43" s="814"/>
      <c r="H43" s="814"/>
      <c r="I43" s="814"/>
      <c r="J43" s="814"/>
      <c r="K43" s="814"/>
      <c r="L43" s="814"/>
      <c r="M43" s="814"/>
      <c r="N43" s="814"/>
      <c r="O43" s="814"/>
      <c r="P43" s="815"/>
      <c r="Q43" s="816"/>
      <c r="R43" s="817"/>
      <c r="S43" s="817"/>
      <c r="T43" s="817"/>
      <c r="U43" s="817"/>
      <c r="V43" s="817"/>
      <c r="W43" s="817"/>
      <c r="X43" s="817"/>
      <c r="Y43" s="817"/>
      <c r="Z43" s="817"/>
      <c r="AA43" s="817"/>
      <c r="AB43" s="817"/>
      <c r="AC43" s="817"/>
      <c r="AD43" s="817"/>
      <c r="AE43" s="818"/>
      <c r="AF43" s="819"/>
      <c r="AG43" s="820"/>
      <c r="AH43" s="820"/>
      <c r="AI43" s="820"/>
      <c r="AJ43" s="821"/>
      <c r="AK43" s="876"/>
      <c r="AL43" s="872"/>
      <c r="AM43" s="872"/>
      <c r="AN43" s="872"/>
      <c r="AO43" s="872"/>
      <c r="AP43" s="872"/>
      <c r="AQ43" s="872"/>
      <c r="AR43" s="872"/>
      <c r="AS43" s="872"/>
      <c r="AT43" s="872"/>
      <c r="AU43" s="872"/>
      <c r="AV43" s="872"/>
      <c r="AW43" s="872"/>
      <c r="AX43" s="872"/>
      <c r="AY43" s="872"/>
      <c r="AZ43" s="873"/>
      <c r="BA43" s="873"/>
      <c r="BB43" s="873"/>
      <c r="BC43" s="873"/>
      <c r="BD43" s="873"/>
      <c r="BE43" s="874"/>
      <c r="BF43" s="874"/>
      <c r="BG43" s="874"/>
      <c r="BH43" s="874"/>
      <c r="BI43" s="875"/>
      <c r="BJ43" s="232"/>
      <c r="BK43" s="232"/>
      <c r="BL43" s="232"/>
      <c r="BM43" s="232"/>
      <c r="BN43" s="232"/>
      <c r="BO43" s="241"/>
      <c r="BP43" s="241"/>
      <c r="BQ43" s="238">
        <v>37</v>
      </c>
      <c r="BR43" s="239"/>
      <c r="BS43" s="788"/>
      <c r="BT43" s="789"/>
      <c r="BU43" s="789"/>
      <c r="BV43" s="789"/>
      <c r="BW43" s="789"/>
      <c r="BX43" s="789"/>
      <c r="BY43" s="789"/>
      <c r="BZ43" s="789"/>
      <c r="CA43" s="789"/>
      <c r="CB43" s="789"/>
      <c r="CC43" s="789"/>
      <c r="CD43" s="789"/>
      <c r="CE43" s="789"/>
      <c r="CF43" s="789"/>
      <c r="CG43" s="790"/>
      <c r="CH43" s="791"/>
      <c r="CI43" s="792"/>
      <c r="CJ43" s="792"/>
      <c r="CK43" s="792"/>
      <c r="CL43" s="793"/>
      <c r="CM43" s="791"/>
      <c r="CN43" s="792"/>
      <c r="CO43" s="792"/>
      <c r="CP43" s="792"/>
      <c r="CQ43" s="793"/>
      <c r="CR43" s="791"/>
      <c r="CS43" s="792"/>
      <c r="CT43" s="792"/>
      <c r="CU43" s="792"/>
      <c r="CV43" s="793"/>
      <c r="CW43" s="791"/>
      <c r="CX43" s="792"/>
      <c r="CY43" s="792"/>
      <c r="CZ43" s="792"/>
      <c r="DA43" s="793"/>
      <c r="DB43" s="791"/>
      <c r="DC43" s="792"/>
      <c r="DD43" s="792"/>
      <c r="DE43" s="792"/>
      <c r="DF43" s="793"/>
      <c r="DG43" s="791"/>
      <c r="DH43" s="792"/>
      <c r="DI43" s="792"/>
      <c r="DJ43" s="792"/>
      <c r="DK43" s="793"/>
      <c r="DL43" s="791"/>
      <c r="DM43" s="792"/>
      <c r="DN43" s="792"/>
      <c r="DO43" s="792"/>
      <c r="DP43" s="793"/>
      <c r="DQ43" s="791"/>
      <c r="DR43" s="792"/>
      <c r="DS43" s="792"/>
      <c r="DT43" s="792"/>
      <c r="DU43" s="793"/>
      <c r="DV43" s="788"/>
      <c r="DW43" s="789"/>
      <c r="DX43" s="789"/>
      <c r="DY43" s="789"/>
      <c r="DZ43" s="812"/>
      <c r="EA43" s="230"/>
    </row>
    <row r="44" spans="1:131" ht="26.25" customHeight="1" x14ac:dyDescent="0.2">
      <c r="A44" s="238">
        <v>17</v>
      </c>
      <c r="B44" s="813"/>
      <c r="C44" s="814"/>
      <c r="D44" s="814"/>
      <c r="E44" s="814"/>
      <c r="F44" s="814"/>
      <c r="G44" s="814"/>
      <c r="H44" s="814"/>
      <c r="I44" s="814"/>
      <c r="J44" s="814"/>
      <c r="K44" s="814"/>
      <c r="L44" s="814"/>
      <c r="M44" s="814"/>
      <c r="N44" s="814"/>
      <c r="O44" s="814"/>
      <c r="P44" s="815"/>
      <c r="Q44" s="816"/>
      <c r="R44" s="817"/>
      <c r="S44" s="817"/>
      <c r="T44" s="817"/>
      <c r="U44" s="817"/>
      <c r="V44" s="817"/>
      <c r="W44" s="817"/>
      <c r="X44" s="817"/>
      <c r="Y44" s="817"/>
      <c r="Z44" s="817"/>
      <c r="AA44" s="817"/>
      <c r="AB44" s="817"/>
      <c r="AC44" s="817"/>
      <c r="AD44" s="817"/>
      <c r="AE44" s="818"/>
      <c r="AF44" s="819"/>
      <c r="AG44" s="820"/>
      <c r="AH44" s="820"/>
      <c r="AI44" s="820"/>
      <c r="AJ44" s="821"/>
      <c r="AK44" s="876"/>
      <c r="AL44" s="872"/>
      <c r="AM44" s="872"/>
      <c r="AN44" s="872"/>
      <c r="AO44" s="872"/>
      <c r="AP44" s="872"/>
      <c r="AQ44" s="872"/>
      <c r="AR44" s="872"/>
      <c r="AS44" s="872"/>
      <c r="AT44" s="872"/>
      <c r="AU44" s="872"/>
      <c r="AV44" s="872"/>
      <c r="AW44" s="872"/>
      <c r="AX44" s="872"/>
      <c r="AY44" s="872"/>
      <c r="AZ44" s="873"/>
      <c r="BA44" s="873"/>
      <c r="BB44" s="873"/>
      <c r="BC44" s="873"/>
      <c r="BD44" s="873"/>
      <c r="BE44" s="874"/>
      <c r="BF44" s="874"/>
      <c r="BG44" s="874"/>
      <c r="BH44" s="874"/>
      <c r="BI44" s="875"/>
      <c r="BJ44" s="232"/>
      <c r="BK44" s="232"/>
      <c r="BL44" s="232"/>
      <c r="BM44" s="232"/>
      <c r="BN44" s="232"/>
      <c r="BO44" s="241"/>
      <c r="BP44" s="241"/>
      <c r="BQ44" s="238">
        <v>38</v>
      </c>
      <c r="BR44" s="239"/>
      <c r="BS44" s="788"/>
      <c r="BT44" s="789"/>
      <c r="BU44" s="789"/>
      <c r="BV44" s="789"/>
      <c r="BW44" s="789"/>
      <c r="BX44" s="789"/>
      <c r="BY44" s="789"/>
      <c r="BZ44" s="789"/>
      <c r="CA44" s="789"/>
      <c r="CB44" s="789"/>
      <c r="CC44" s="789"/>
      <c r="CD44" s="789"/>
      <c r="CE44" s="789"/>
      <c r="CF44" s="789"/>
      <c r="CG44" s="790"/>
      <c r="CH44" s="791"/>
      <c r="CI44" s="792"/>
      <c r="CJ44" s="792"/>
      <c r="CK44" s="792"/>
      <c r="CL44" s="793"/>
      <c r="CM44" s="791"/>
      <c r="CN44" s="792"/>
      <c r="CO44" s="792"/>
      <c r="CP44" s="792"/>
      <c r="CQ44" s="793"/>
      <c r="CR44" s="791"/>
      <c r="CS44" s="792"/>
      <c r="CT44" s="792"/>
      <c r="CU44" s="792"/>
      <c r="CV44" s="793"/>
      <c r="CW44" s="791"/>
      <c r="CX44" s="792"/>
      <c r="CY44" s="792"/>
      <c r="CZ44" s="792"/>
      <c r="DA44" s="793"/>
      <c r="DB44" s="791"/>
      <c r="DC44" s="792"/>
      <c r="DD44" s="792"/>
      <c r="DE44" s="792"/>
      <c r="DF44" s="793"/>
      <c r="DG44" s="791"/>
      <c r="DH44" s="792"/>
      <c r="DI44" s="792"/>
      <c r="DJ44" s="792"/>
      <c r="DK44" s="793"/>
      <c r="DL44" s="791"/>
      <c r="DM44" s="792"/>
      <c r="DN44" s="792"/>
      <c r="DO44" s="792"/>
      <c r="DP44" s="793"/>
      <c r="DQ44" s="791"/>
      <c r="DR44" s="792"/>
      <c r="DS44" s="792"/>
      <c r="DT44" s="792"/>
      <c r="DU44" s="793"/>
      <c r="DV44" s="788"/>
      <c r="DW44" s="789"/>
      <c r="DX44" s="789"/>
      <c r="DY44" s="789"/>
      <c r="DZ44" s="812"/>
      <c r="EA44" s="230"/>
    </row>
    <row r="45" spans="1:131" ht="26.25" customHeight="1" x14ac:dyDescent="0.2">
      <c r="A45" s="238">
        <v>18</v>
      </c>
      <c r="B45" s="813"/>
      <c r="C45" s="814"/>
      <c r="D45" s="814"/>
      <c r="E45" s="814"/>
      <c r="F45" s="814"/>
      <c r="G45" s="814"/>
      <c r="H45" s="814"/>
      <c r="I45" s="814"/>
      <c r="J45" s="814"/>
      <c r="K45" s="814"/>
      <c r="L45" s="814"/>
      <c r="M45" s="814"/>
      <c r="N45" s="814"/>
      <c r="O45" s="814"/>
      <c r="P45" s="815"/>
      <c r="Q45" s="816"/>
      <c r="R45" s="817"/>
      <c r="S45" s="817"/>
      <c r="T45" s="817"/>
      <c r="U45" s="817"/>
      <c r="V45" s="817"/>
      <c r="W45" s="817"/>
      <c r="X45" s="817"/>
      <c r="Y45" s="817"/>
      <c r="Z45" s="817"/>
      <c r="AA45" s="817"/>
      <c r="AB45" s="817"/>
      <c r="AC45" s="817"/>
      <c r="AD45" s="817"/>
      <c r="AE45" s="818"/>
      <c r="AF45" s="819"/>
      <c r="AG45" s="820"/>
      <c r="AH45" s="820"/>
      <c r="AI45" s="820"/>
      <c r="AJ45" s="821"/>
      <c r="AK45" s="876"/>
      <c r="AL45" s="872"/>
      <c r="AM45" s="872"/>
      <c r="AN45" s="872"/>
      <c r="AO45" s="872"/>
      <c r="AP45" s="872"/>
      <c r="AQ45" s="872"/>
      <c r="AR45" s="872"/>
      <c r="AS45" s="872"/>
      <c r="AT45" s="872"/>
      <c r="AU45" s="872"/>
      <c r="AV45" s="872"/>
      <c r="AW45" s="872"/>
      <c r="AX45" s="872"/>
      <c r="AY45" s="872"/>
      <c r="AZ45" s="873"/>
      <c r="BA45" s="873"/>
      <c r="BB45" s="873"/>
      <c r="BC45" s="873"/>
      <c r="BD45" s="873"/>
      <c r="BE45" s="874"/>
      <c r="BF45" s="874"/>
      <c r="BG45" s="874"/>
      <c r="BH45" s="874"/>
      <c r="BI45" s="875"/>
      <c r="BJ45" s="232"/>
      <c r="BK45" s="232"/>
      <c r="BL45" s="232"/>
      <c r="BM45" s="232"/>
      <c r="BN45" s="232"/>
      <c r="BO45" s="241"/>
      <c r="BP45" s="241"/>
      <c r="BQ45" s="238">
        <v>39</v>
      </c>
      <c r="BR45" s="239"/>
      <c r="BS45" s="788"/>
      <c r="BT45" s="789"/>
      <c r="BU45" s="789"/>
      <c r="BV45" s="789"/>
      <c r="BW45" s="789"/>
      <c r="BX45" s="789"/>
      <c r="BY45" s="789"/>
      <c r="BZ45" s="789"/>
      <c r="CA45" s="789"/>
      <c r="CB45" s="789"/>
      <c r="CC45" s="789"/>
      <c r="CD45" s="789"/>
      <c r="CE45" s="789"/>
      <c r="CF45" s="789"/>
      <c r="CG45" s="790"/>
      <c r="CH45" s="791"/>
      <c r="CI45" s="792"/>
      <c r="CJ45" s="792"/>
      <c r="CK45" s="792"/>
      <c r="CL45" s="793"/>
      <c r="CM45" s="791"/>
      <c r="CN45" s="792"/>
      <c r="CO45" s="792"/>
      <c r="CP45" s="792"/>
      <c r="CQ45" s="793"/>
      <c r="CR45" s="791"/>
      <c r="CS45" s="792"/>
      <c r="CT45" s="792"/>
      <c r="CU45" s="792"/>
      <c r="CV45" s="793"/>
      <c r="CW45" s="791"/>
      <c r="CX45" s="792"/>
      <c r="CY45" s="792"/>
      <c r="CZ45" s="792"/>
      <c r="DA45" s="793"/>
      <c r="DB45" s="791"/>
      <c r="DC45" s="792"/>
      <c r="DD45" s="792"/>
      <c r="DE45" s="792"/>
      <c r="DF45" s="793"/>
      <c r="DG45" s="791"/>
      <c r="DH45" s="792"/>
      <c r="DI45" s="792"/>
      <c r="DJ45" s="792"/>
      <c r="DK45" s="793"/>
      <c r="DL45" s="791"/>
      <c r="DM45" s="792"/>
      <c r="DN45" s="792"/>
      <c r="DO45" s="792"/>
      <c r="DP45" s="793"/>
      <c r="DQ45" s="791"/>
      <c r="DR45" s="792"/>
      <c r="DS45" s="792"/>
      <c r="DT45" s="792"/>
      <c r="DU45" s="793"/>
      <c r="DV45" s="788"/>
      <c r="DW45" s="789"/>
      <c r="DX45" s="789"/>
      <c r="DY45" s="789"/>
      <c r="DZ45" s="812"/>
      <c r="EA45" s="230"/>
    </row>
    <row r="46" spans="1:131" ht="26.25" customHeight="1" x14ac:dyDescent="0.2">
      <c r="A46" s="238">
        <v>19</v>
      </c>
      <c r="B46" s="813"/>
      <c r="C46" s="814"/>
      <c r="D46" s="814"/>
      <c r="E46" s="814"/>
      <c r="F46" s="814"/>
      <c r="G46" s="814"/>
      <c r="H46" s="814"/>
      <c r="I46" s="814"/>
      <c r="J46" s="814"/>
      <c r="K46" s="814"/>
      <c r="L46" s="814"/>
      <c r="M46" s="814"/>
      <c r="N46" s="814"/>
      <c r="O46" s="814"/>
      <c r="P46" s="815"/>
      <c r="Q46" s="816"/>
      <c r="R46" s="817"/>
      <c r="S46" s="817"/>
      <c r="T46" s="817"/>
      <c r="U46" s="817"/>
      <c r="V46" s="817"/>
      <c r="W46" s="817"/>
      <c r="X46" s="817"/>
      <c r="Y46" s="817"/>
      <c r="Z46" s="817"/>
      <c r="AA46" s="817"/>
      <c r="AB46" s="817"/>
      <c r="AC46" s="817"/>
      <c r="AD46" s="817"/>
      <c r="AE46" s="818"/>
      <c r="AF46" s="819"/>
      <c r="AG46" s="820"/>
      <c r="AH46" s="820"/>
      <c r="AI46" s="820"/>
      <c r="AJ46" s="821"/>
      <c r="AK46" s="876"/>
      <c r="AL46" s="872"/>
      <c r="AM46" s="872"/>
      <c r="AN46" s="872"/>
      <c r="AO46" s="872"/>
      <c r="AP46" s="872"/>
      <c r="AQ46" s="872"/>
      <c r="AR46" s="872"/>
      <c r="AS46" s="872"/>
      <c r="AT46" s="872"/>
      <c r="AU46" s="872"/>
      <c r="AV46" s="872"/>
      <c r="AW46" s="872"/>
      <c r="AX46" s="872"/>
      <c r="AY46" s="872"/>
      <c r="AZ46" s="873"/>
      <c r="BA46" s="873"/>
      <c r="BB46" s="873"/>
      <c r="BC46" s="873"/>
      <c r="BD46" s="873"/>
      <c r="BE46" s="874"/>
      <c r="BF46" s="874"/>
      <c r="BG46" s="874"/>
      <c r="BH46" s="874"/>
      <c r="BI46" s="875"/>
      <c r="BJ46" s="232"/>
      <c r="BK46" s="232"/>
      <c r="BL46" s="232"/>
      <c r="BM46" s="232"/>
      <c r="BN46" s="232"/>
      <c r="BO46" s="241"/>
      <c r="BP46" s="241"/>
      <c r="BQ46" s="238">
        <v>40</v>
      </c>
      <c r="BR46" s="239"/>
      <c r="BS46" s="788"/>
      <c r="BT46" s="789"/>
      <c r="BU46" s="789"/>
      <c r="BV46" s="789"/>
      <c r="BW46" s="789"/>
      <c r="BX46" s="789"/>
      <c r="BY46" s="789"/>
      <c r="BZ46" s="789"/>
      <c r="CA46" s="789"/>
      <c r="CB46" s="789"/>
      <c r="CC46" s="789"/>
      <c r="CD46" s="789"/>
      <c r="CE46" s="789"/>
      <c r="CF46" s="789"/>
      <c r="CG46" s="790"/>
      <c r="CH46" s="791"/>
      <c r="CI46" s="792"/>
      <c r="CJ46" s="792"/>
      <c r="CK46" s="792"/>
      <c r="CL46" s="793"/>
      <c r="CM46" s="791"/>
      <c r="CN46" s="792"/>
      <c r="CO46" s="792"/>
      <c r="CP46" s="792"/>
      <c r="CQ46" s="793"/>
      <c r="CR46" s="791"/>
      <c r="CS46" s="792"/>
      <c r="CT46" s="792"/>
      <c r="CU46" s="792"/>
      <c r="CV46" s="793"/>
      <c r="CW46" s="791"/>
      <c r="CX46" s="792"/>
      <c r="CY46" s="792"/>
      <c r="CZ46" s="792"/>
      <c r="DA46" s="793"/>
      <c r="DB46" s="791"/>
      <c r="DC46" s="792"/>
      <c r="DD46" s="792"/>
      <c r="DE46" s="792"/>
      <c r="DF46" s="793"/>
      <c r="DG46" s="791"/>
      <c r="DH46" s="792"/>
      <c r="DI46" s="792"/>
      <c r="DJ46" s="792"/>
      <c r="DK46" s="793"/>
      <c r="DL46" s="791"/>
      <c r="DM46" s="792"/>
      <c r="DN46" s="792"/>
      <c r="DO46" s="792"/>
      <c r="DP46" s="793"/>
      <c r="DQ46" s="791"/>
      <c r="DR46" s="792"/>
      <c r="DS46" s="792"/>
      <c r="DT46" s="792"/>
      <c r="DU46" s="793"/>
      <c r="DV46" s="788"/>
      <c r="DW46" s="789"/>
      <c r="DX46" s="789"/>
      <c r="DY46" s="789"/>
      <c r="DZ46" s="812"/>
      <c r="EA46" s="230"/>
    </row>
    <row r="47" spans="1:131" ht="26.25" customHeight="1" x14ac:dyDescent="0.2">
      <c r="A47" s="238">
        <v>20</v>
      </c>
      <c r="B47" s="813"/>
      <c r="C47" s="814"/>
      <c r="D47" s="814"/>
      <c r="E47" s="814"/>
      <c r="F47" s="814"/>
      <c r="G47" s="814"/>
      <c r="H47" s="814"/>
      <c r="I47" s="814"/>
      <c r="J47" s="814"/>
      <c r="K47" s="814"/>
      <c r="L47" s="814"/>
      <c r="M47" s="814"/>
      <c r="N47" s="814"/>
      <c r="O47" s="814"/>
      <c r="P47" s="815"/>
      <c r="Q47" s="816"/>
      <c r="R47" s="817"/>
      <c r="S47" s="817"/>
      <c r="T47" s="817"/>
      <c r="U47" s="817"/>
      <c r="V47" s="817"/>
      <c r="W47" s="817"/>
      <c r="X47" s="817"/>
      <c r="Y47" s="817"/>
      <c r="Z47" s="817"/>
      <c r="AA47" s="817"/>
      <c r="AB47" s="817"/>
      <c r="AC47" s="817"/>
      <c r="AD47" s="817"/>
      <c r="AE47" s="818"/>
      <c r="AF47" s="819"/>
      <c r="AG47" s="820"/>
      <c r="AH47" s="820"/>
      <c r="AI47" s="820"/>
      <c r="AJ47" s="821"/>
      <c r="AK47" s="876"/>
      <c r="AL47" s="872"/>
      <c r="AM47" s="872"/>
      <c r="AN47" s="872"/>
      <c r="AO47" s="872"/>
      <c r="AP47" s="872"/>
      <c r="AQ47" s="872"/>
      <c r="AR47" s="872"/>
      <c r="AS47" s="872"/>
      <c r="AT47" s="872"/>
      <c r="AU47" s="872"/>
      <c r="AV47" s="872"/>
      <c r="AW47" s="872"/>
      <c r="AX47" s="872"/>
      <c r="AY47" s="872"/>
      <c r="AZ47" s="873"/>
      <c r="BA47" s="873"/>
      <c r="BB47" s="873"/>
      <c r="BC47" s="873"/>
      <c r="BD47" s="873"/>
      <c r="BE47" s="874"/>
      <c r="BF47" s="874"/>
      <c r="BG47" s="874"/>
      <c r="BH47" s="874"/>
      <c r="BI47" s="875"/>
      <c r="BJ47" s="232"/>
      <c r="BK47" s="232"/>
      <c r="BL47" s="232"/>
      <c r="BM47" s="232"/>
      <c r="BN47" s="232"/>
      <c r="BO47" s="241"/>
      <c r="BP47" s="241"/>
      <c r="BQ47" s="238">
        <v>41</v>
      </c>
      <c r="BR47" s="239"/>
      <c r="BS47" s="788"/>
      <c r="BT47" s="789"/>
      <c r="BU47" s="789"/>
      <c r="BV47" s="789"/>
      <c r="BW47" s="789"/>
      <c r="BX47" s="789"/>
      <c r="BY47" s="789"/>
      <c r="BZ47" s="789"/>
      <c r="CA47" s="789"/>
      <c r="CB47" s="789"/>
      <c r="CC47" s="789"/>
      <c r="CD47" s="789"/>
      <c r="CE47" s="789"/>
      <c r="CF47" s="789"/>
      <c r="CG47" s="790"/>
      <c r="CH47" s="791"/>
      <c r="CI47" s="792"/>
      <c r="CJ47" s="792"/>
      <c r="CK47" s="792"/>
      <c r="CL47" s="793"/>
      <c r="CM47" s="791"/>
      <c r="CN47" s="792"/>
      <c r="CO47" s="792"/>
      <c r="CP47" s="792"/>
      <c r="CQ47" s="793"/>
      <c r="CR47" s="791"/>
      <c r="CS47" s="792"/>
      <c r="CT47" s="792"/>
      <c r="CU47" s="792"/>
      <c r="CV47" s="793"/>
      <c r="CW47" s="791"/>
      <c r="CX47" s="792"/>
      <c r="CY47" s="792"/>
      <c r="CZ47" s="792"/>
      <c r="DA47" s="793"/>
      <c r="DB47" s="791"/>
      <c r="DC47" s="792"/>
      <c r="DD47" s="792"/>
      <c r="DE47" s="792"/>
      <c r="DF47" s="793"/>
      <c r="DG47" s="791"/>
      <c r="DH47" s="792"/>
      <c r="DI47" s="792"/>
      <c r="DJ47" s="792"/>
      <c r="DK47" s="793"/>
      <c r="DL47" s="791"/>
      <c r="DM47" s="792"/>
      <c r="DN47" s="792"/>
      <c r="DO47" s="792"/>
      <c r="DP47" s="793"/>
      <c r="DQ47" s="791"/>
      <c r="DR47" s="792"/>
      <c r="DS47" s="792"/>
      <c r="DT47" s="792"/>
      <c r="DU47" s="793"/>
      <c r="DV47" s="788"/>
      <c r="DW47" s="789"/>
      <c r="DX47" s="789"/>
      <c r="DY47" s="789"/>
      <c r="DZ47" s="812"/>
      <c r="EA47" s="230"/>
    </row>
    <row r="48" spans="1:131" ht="26.25" customHeight="1" x14ac:dyDescent="0.2">
      <c r="A48" s="238">
        <v>21</v>
      </c>
      <c r="B48" s="813"/>
      <c r="C48" s="814"/>
      <c r="D48" s="814"/>
      <c r="E48" s="814"/>
      <c r="F48" s="814"/>
      <c r="G48" s="814"/>
      <c r="H48" s="814"/>
      <c r="I48" s="814"/>
      <c r="J48" s="814"/>
      <c r="K48" s="814"/>
      <c r="L48" s="814"/>
      <c r="M48" s="814"/>
      <c r="N48" s="814"/>
      <c r="O48" s="814"/>
      <c r="P48" s="815"/>
      <c r="Q48" s="816"/>
      <c r="R48" s="817"/>
      <c r="S48" s="817"/>
      <c r="T48" s="817"/>
      <c r="U48" s="817"/>
      <c r="V48" s="817"/>
      <c r="W48" s="817"/>
      <c r="X48" s="817"/>
      <c r="Y48" s="817"/>
      <c r="Z48" s="817"/>
      <c r="AA48" s="817"/>
      <c r="AB48" s="817"/>
      <c r="AC48" s="817"/>
      <c r="AD48" s="817"/>
      <c r="AE48" s="818"/>
      <c r="AF48" s="819"/>
      <c r="AG48" s="820"/>
      <c r="AH48" s="820"/>
      <c r="AI48" s="820"/>
      <c r="AJ48" s="821"/>
      <c r="AK48" s="876"/>
      <c r="AL48" s="872"/>
      <c r="AM48" s="872"/>
      <c r="AN48" s="872"/>
      <c r="AO48" s="872"/>
      <c r="AP48" s="872"/>
      <c r="AQ48" s="872"/>
      <c r="AR48" s="872"/>
      <c r="AS48" s="872"/>
      <c r="AT48" s="872"/>
      <c r="AU48" s="872"/>
      <c r="AV48" s="872"/>
      <c r="AW48" s="872"/>
      <c r="AX48" s="872"/>
      <c r="AY48" s="872"/>
      <c r="AZ48" s="873"/>
      <c r="BA48" s="873"/>
      <c r="BB48" s="873"/>
      <c r="BC48" s="873"/>
      <c r="BD48" s="873"/>
      <c r="BE48" s="874"/>
      <c r="BF48" s="874"/>
      <c r="BG48" s="874"/>
      <c r="BH48" s="874"/>
      <c r="BI48" s="875"/>
      <c r="BJ48" s="232"/>
      <c r="BK48" s="232"/>
      <c r="BL48" s="232"/>
      <c r="BM48" s="232"/>
      <c r="BN48" s="232"/>
      <c r="BO48" s="241"/>
      <c r="BP48" s="241"/>
      <c r="BQ48" s="238">
        <v>42</v>
      </c>
      <c r="BR48" s="239"/>
      <c r="BS48" s="788"/>
      <c r="BT48" s="789"/>
      <c r="BU48" s="789"/>
      <c r="BV48" s="789"/>
      <c r="BW48" s="789"/>
      <c r="BX48" s="789"/>
      <c r="BY48" s="789"/>
      <c r="BZ48" s="789"/>
      <c r="CA48" s="789"/>
      <c r="CB48" s="789"/>
      <c r="CC48" s="789"/>
      <c r="CD48" s="789"/>
      <c r="CE48" s="789"/>
      <c r="CF48" s="789"/>
      <c r="CG48" s="790"/>
      <c r="CH48" s="791"/>
      <c r="CI48" s="792"/>
      <c r="CJ48" s="792"/>
      <c r="CK48" s="792"/>
      <c r="CL48" s="793"/>
      <c r="CM48" s="791"/>
      <c r="CN48" s="792"/>
      <c r="CO48" s="792"/>
      <c r="CP48" s="792"/>
      <c r="CQ48" s="793"/>
      <c r="CR48" s="791"/>
      <c r="CS48" s="792"/>
      <c r="CT48" s="792"/>
      <c r="CU48" s="792"/>
      <c r="CV48" s="793"/>
      <c r="CW48" s="791"/>
      <c r="CX48" s="792"/>
      <c r="CY48" s="792"/>
      <c r="CZ48" s="792"/>
      <c r="DA48" s="793"/>
      <c r="DB48" s="791"/>
      <c r="DC48" s="792"/>
      <c r="DD48" s="792"/>
      <c r="DE48" s="792"/>
      <c r="DF48" s="793"/>
      <c r="DG48" s="791"/>
      <c r="DH48" s="792"/>
      <c r="DI48" s="792"/>
      <c r="DJ48" s="792"/>
      <c r="DK48" s="793"/>
      <c r="DL48" s="791"/>
      <c r="DM48" s="792"/>
      <c r="DN48" s="792"/>
      <c r="DO48" s="792"/>
      <c r="DP48" s="793"/>
      <c r="DQ48" s="791"/>
      <c r="DR48" s="792"/>
      <c r="DS48" s="792"/>
      <c r="DT48" s="792"/>
      <c r="DU48" s="793"/>
      <c r="DV48" s="788"/>
      <c r="DW48" s="789"/>
      <c r="DX48" s="789"/>
      <c r="DY48" s="789"/>
      <c r="DZ48" s="812"/>
      <c r="EA48" s="230"/>
    </row>
    <row r="49" spans="1:131" ht="26.25" customHeight="1" x14ac:dyDescent="0.2">
      <c r="A49" s="238">
        <v>22</v>
      </c>
      <c r="B49" s="813"/>
      <c r="C49" s="814"/>
      <c r="D49" s="814"/>
      <c r="E49" s="814"/>
      <c r="F49" s="814"/>
      <c r="G49" s="814"/>
      <c r="H49" s="814"/>
      <c r="I49" s="814"/>
      <c r="J49" s="814"/>
      <c r="K49" s="814"/>
      <c r="L49" s="814"/>
      <c r="M49" s="814"/>
      <c r="N49" s="814"/>
      <c r="O49" s="814"/>
      <c r="P49" s="815"/>
      <c r="Q49" s="816"/>
      <c r="R49" s="817"/>
      <c r="S49" s="817"/>
      <c r="T49" s="817"/>
      <c r="U49" s="817"/>
      <c r="V49" s="817"/>
      <c r="W49" s="817"/>
      <c r="X49" s="817"/>
      <c r="Y49" s="817"/>
      <c r="Z49" s="817"/>
      <c r="AA49" s="817"/>
      <c r="AB49" s="817"/>
      <c r="AC49" s="817"/>
      <c r="AD49" s="817"/>
      <c r="AE49" s="818"/>
      <c r="AF49" s="819"/>
      <c r="AG49" s="820"/>
      <c r="AH49" s="820"/>
      <c r="AI49" s="820"/>
      <c r="AJ49" s="821"/>
      <c r="AK49" s="876"/>
      <c r="AL49" s="872"/>
      <c r="AM49" s="872"/>
      <c r="AN49" s="872"/>
      <c r="AO49" s="872"/>
      <c r="AP49" s="872"/>
      <c r="AQ49" s="872"/>
      <c r="AR49" s="872"/>
      <c r="AS49" s="872"/>
      <c r="AT49" s="872"/>
      <c r="AU49" s="872"/>
      <c r="AV49" s="872"/>
      <c r="AW49" s="872"/>
      <c r="AX49" s="872"/>
      <c r="AY49" s="872"/>
      <c r="AZ49" s="873"/>
      <c r="BA49" s="873"/>
      <c r="BB49" s="873"/>
      <c r="BC49" s="873"/>
      <c r="BD49" s="873"/>
      <c r="BE49" s="874"/>
      <c r="BF49" s="874"/>
      <c r="BG49" s="874"/>
      <c r="BH49" s="874"/>
      <c r="BI49" s="875"/>
      <c r="BJ49" s="232"/>
      <c r="BK49" s="232"/>
      <c r="BL49" s="232"/>
      <c r="BM49" s="232"/>
      <c r="BN49" s="232"/>
      <c r="BO49" s="241"/>
      <c r="BP49" s="241"/>
      <c r="BQ49" s="238">
        <v>43</v>
      </c>
      <c r="BR49" s="239"/>
      <c r="BS49" s="788"/>
      <c r="BT49" s="789"/>
      <c r="BU49" s="789"/>
      <c r="BV49" s="789"/>
      <c r="BW49" s="789"/>
      <c r="BX49" s="789"/>
      <c r="BY49" s="789"/>
      <c r="BZ49" s="789"/>
      <c r="CA49" s="789"/>
      <c r="CB49" s="789"/>
      <c r="CC49" s="789"/>
      <c r="CD49" s="789"/>
      <c r="CE49" s="789"/>
      <c r="CF49" s="789"/>
      <c r="CG49" s="790"/>
      <c r="CH49" s="791"/>
      <c r="CI49" s="792"/>
      <c r="CJ49" s="792"/>
      <c r="CK49" s="792"/>
      <c r="CL49" s="793"/>
      <c r="CM49" s="791"/>
      <c r="CN49" s="792"/>
      <c r="CO49" s="792"/>
      <c r="CP49" s="792"/>
      <c r="CQ49" s="793"/>
      <c r="CR49" s="791"/>
      <c r="CS49" s="792"/>
      <c r="CT49" s="792"/>
      <c r="CU49" s="792"/>
      <c r="CV49" s="793"/>
      <c r="CW49" s="791"/>
      <c r="CX49" s="792"/>
      <c r="CY49" s="792"/>
      <c r="CZ49" s="792"/>
      <c r="DA49" s="793"/>
      <c r="DB49" s="791"/>
      <c r="DC49" s="792"/>
      <c r="DD49" s="792"/>
      <c r="DE49" s="792"/>
      <c r="DF49" s="793"/>
      <c r="DG49" s="791"/>
      <c r="DH49" s="792"/>
      <c r="DI49" s="792"/>
      <c r="DJ49" s="792"/>
      <c r="DK49" s="793"/>
      <c r="DL49" s="791"/>
      <c r="DM49" s="792"/>
      <c r="DN49" s="792"/>
      <c r="DO49" s="792"/>
      <c r="DP49" s="793"/>
      <c r="DQ49" s="791"/>
      <c r="DR49" s="792"/>
      <c r="DS49" s="792"/>
      <c r="DT49" s="792"/>
      <c r="DU49" s="793"/>
      <c r="DV49" s="788"/>
      <c r="DW49" s="789"/>
      <c r="DX49" s="789"/>
      <c r="DY49" s="789"/>
      <c r="DZ49" s="812"/>
      <c r="EA49" s="230"/>
    </row>
    <row r="50" spans="1:131" ht="26.25" customHeight="1" x14ac:dyDescent="0.2">
      <c r="A50" s="238">
        <v>23</v>
      </c>
      <c r="B50" s="813"/>
      <c r="C50" s="814"/>
      <c r="D50" s="814"/>
      <c r="E50" s="814"/>
      <c r="F50" s="814"/>
      <c r="G50" s="814"/>
      <c r="H50" s="814"/>
      <c r="I50" s="814"/>
      <c r="J50" s="814"/>
      <c r="K50" s="814"/>
      <c r="L50" s="814"/>
      <c r="M50" s="814"/>
      <c r="N50" s="814"/>
      <c r="O50" s="814"/>
      <c r="P50" s="815"/>
      <c r="Q50" s="877"/>
      <c r="R50" s="878"/>
      <c r="S50" s="878"/>
      <c r="T50" s="878"/>
      <c r="U50" s="878"/>
      <c r="V50" s="878"/>
      <c r="W50" s="878"/>
      <c r="X50" s="878"/>
      <c r="Y50" s="878"/>
      <c r="Z50" s="878"/>
      <c r="AA50" s="878"/>
      <c r="AB50" s="878"/>
      <c r="AC50" s="878"/>
      <c r="AD50" s="878"/>
      <c r="AE50" s="879"/>
      <c r="AF50" s="819"/>
      <c r="AG50" s="820"/>
      <c r="AH50" s="820"/>
      <c r="AI50" s="820"/>
      <c r="AJ50" s="821"/>
      <c r="AK50" s="881"/>
      <c r="AL50" s="878"/>
      <c r="AM50" s="878"/>
      <c r="AN50" s="878"/>
      <c r="AO50" s="878"/>
      <c r="AP50" s="878"/>
      <c r="AQ50" s="878"/>
      <c r="AR50" s="878"/>
      <c r="AS50" s="878"/>
      <c r="AT50" s="878"/>
      <c r="AU50" s="878"/>
      <c r="AV50" s="878"/>
      <c r="AW50" s="878"/>
      <c r="AX50" s="878"/>
      <c r="AY50" s="878"/>
      <c r="AZ50" s="880"/>
      <c r="BA50" s="880"/>
      <c r="BB50" s="880"/>
      <c r="BC50" s="880"/>
      <c r="BD50" s="880"/>
      <c r="BE50" s="874"/>
      <c r="BF50" s="874"/>
      <c r="BG50" s="874"/>
      <c r="BH50" s="874"/>
      <c r="BI50" s="875"/>
      <c r="BJ50" s="232"/>
      <c r="BK50" s="232"/>
      <c r="BL50" s="232"/>
      <c r="BM50" s="232"/>
      <c r="BN50" s="232"/>
      <c r="BO50" s="241"/>
      <c r="BP50" s="241"/>
      <c r="BQ50" s="238">
        <v>44</v>
      </c>
      <c r="BR50" s="239"/>
      <c r="BS50" s="788"/>
      <c r="BT50" s="789"/>
      <c r="BU50" s="789"/>
      <c r="BV50" s="789"/>
      <c r="BW50" s="789"/>
      <c r="BX50" s="789"/>
      <c r="BY50" s="789"/>
      <c r="BZ50" s="789"/>
      <c r="CA50" s="789"/>
      <c r="CB50" s="789"/>
      <c r="CC50" s="789"/>
      <c r="CD50" s="789"/>
      <c r="CE50" s="789"/>
      <c r="CF50" s="789"/>
      <c r="CG50" s="790"/>
      <c r="CH50" s="791"/>
      <c r="CI50" s="792"/>
      <c r="CJ50" s="792"/>
      <c r="CK50" s="792"/>
      <c r="CL50" s="793"/>
      <c r="CM50" s="791"/>
      <c r="CN50" s="792"/>
      <c r="CO50" s="792"/>
      <c r="CP50" s="792"/>
      <c r="CQ50" s="793"/>
      <c r="CR50" s="791"/>
      <c r="CS50" s="792"/>
      <c r="CT50" s="792"/>
      <c r="CU50" s="792"/>
      <c r="CV50" s="793"/>
      <c r="CW50" s="791"/>
      <c r="CX50" s="792"/>
      <c r="CY50" s="792"/>
      <c r="CZ50" s="792"/>
      <c r="DA50" s="793"/>
      <c r="DB50" s="791"/>
      <c r="DC50" s="792"/>
      <c r="DD50" s="792"/>
      <c r="DE50" s="792"/>
      <c r="DF50" s="793"/>
      <c r="DG50" s="791"/>
      <c r="DH50" s="792"/>
      <c r="DI50" s="792"/>
      <c r="DJ50" s="792"/>
      <c r="DK50" s="793"/>
      <c r="DL50" s="791"/>
      <c r="DM50" s="792"/>
      <c r="DN50" s="792"/>
      <c r="DO50" s="792"/>
      <c r="DP50" s="793"/>
      <c r="DQ50" s="791"/>
      <c r="DR50" s="792"/>
      <c r="DS50" s="792"/>
      <c r="DT50" s="792"/>
      <c r="DU50" s="793"/>
      <c r="DV50" s="788"/>
      <c r="DW50" s="789"/>
      <c r="DX50" s="789"/>
      <c r="DY50" s="789"/>
      <c r="DZ50" s="812"/>
      <c r="EA50" s="230"/>
    </row>
    <row r="51" spans="1:131" ht="26.25" customHeight="1" x14ac:dyDescent="0.2">
      <c r="A51" s="238">
        <v>24</v>
      </c>
      <c r="B51" s="813"/>
      <c r="C51" s="814"/>
      <c r="D51" s="814"/>
      <c r="E51" s="814"/>
      <c r="F51" s="814"/>
      <c r="G51" s="814"/>
      <c r="H51" s="814"/>
      <c r="I51" s="814"/>
      <c r="J51" s="814"/>
      <c r="K51" s="814"/>
      <c r="L51" s="814"/>
      <c r="M51" s="814"/>
      <c r="N51" s="814"/>
      <c r="O51" s="814"/>
      <c r="P51" s="815"/>
      <c r="Q51" s="877"/>
      <c r="R51" s="878"/>
      <c r="S51" s="878"/>
      <c r="T51" s="878"/>
      <c r="U51" s="878"/>
      <c r="V51" s="878"/>
      <c r="W51" s="878"/>
      <c r="X51" s="878"/>
      <c r="Y51" s="878"/>
      <c r="Z51" s="878"/>
      <c r="AA51" s="878"/>
      <c r="AB51" s="878"/>
      <c r="AC51" s="878"/>
      <c r="AD51" s="878"/>
      <c r="AE51" s="879"/>
      <c r="AF51" s="819"/>
      <c r="AG51" s="820"/>
      <c r="AH51" s="820"/>
      <c r="AI51" s="820"/>
      <c r="AJ51" s="821"/>
      <c r="AK51" s="881"/>
      <c r="AL51" s="878"/>
      <c r="AM51" s="878"/>
      <c r="AN51" s="878"/>
      <c r="AO51" s="878"/>
      <c r="AP51" s="878"/>
      <c r="AQ51" s="878"/>
      <c r="AR51" s="878"/>
      <c r="AS51" s="878"/>
      <c r="AT51" s="878"/>
      <c r="AU51" s="878"/>
      <c r="AV51" s="878"/>
      <c r="AW51" s="878"/>
      <c r="AX51" s="878"/>
      <c r="AY51" s="878"/>
      <c r="AZ51" s="880"/>
      <c r="BA51" s="880"/>
      <c r="BB51" s="880"/>
      <c r="BC51" s="880"/>
      <c r="BD51" s="880"/>
      <c r="BE51" s="874"/>
      <c r="BF51" s="874"/>
      <c r="BG51" s="874"/>
      <c r="BH51" s="874"/>
      <c r="BI51" s="875"/>
      <c r="BJ51" s="232"/>
      <c r="BK51" s="232"/>
      <c r="BL51" s="232"/>
      <c r="BM51" s="232"/>
      <c r="BN51" s="232"/>
      <c r="BO51" s="241"/>
      <c r="BP51" s="241"/>
      <c r="BQ51" s="238">
        <v>45</v>
      </c>
      <c r="BR51" s="239"/>
      <c r="BS51" s="788"/>
      <c r="BT51" s="789"/>
      <c r="BU51" s="789"/>
      <c r="BV51" s="789"/>
      <c r="BW51" s="789"/>
      <c r="BX51" s="789"/>
      <c r="BY51" s="789"/>
      <c r="BZ51" s="789"/>
      <c r="CA51" s="789"/>
      <c r="CB51" s="789"/>
      <c r="CC51" s="789"/>
      <c r="CD51" s="789"/>
      <c r="CE51" s="789"/>
      <c r="CF51" s="789"/>
      <c r="CG51" s="790"/>
      <c r="CH51" s="791"/>
      <c r="CI51" s="792"/>
      <c r="CJ51" s="792"/>
      <c r="CK51" s="792"/>
      <c r="CL51" s="793"/>
      <c r="CM51" s="791"/>
      <c r="CN51" s="792"/>
      <c r="CO51" s="792"/>
      <c r="CP51" s="792"/>
      <c r="CQ51" s="793"/>
      <c r="CR51" s="791"/>
      <c r="CS51" s="792"/>
      <c r="CT51" s="792"/>
      <c r="CU51" s="792"/>
      <c r="CV51" s="793"/>
      <c r="CW51" s="791"/>
      <c r="CX51" s="792"/>
      <c r="CY51" s="792"/>
      <c r="CZ51" s="792"/>
      <c r="DA51" s="793"/>
      <c r="DB51" s="791"/>
      <c r="DC51" s="792"/>
      <c r="DD51" s="792"/>
      <c r="DE51" s="792"/>
      <c r="DF51" s="793"/>
      <c r="DG51" s="791"/>
      <c r="DH51" s="792"/>
      <c r="DI51" s="792"/>
      <c r="DJ51" s="792"/>
      <c r="DK51" s="793"/>
      <c r="DL51" s="791"/>
      <c r="DM51" s="792"/>
      <c r="DN51" s="792"/>
      <c r="DO51" s="792"/>
      <c r="DP51" s="793"/>
      <c r="DQ51" s="791"/>
      <c r="DR51" s="792"/>
      <c r="DS51" s="792"/>
      <c r="DT51" s="792"/>
      <c r="DU51" s="793"/>
      <c r="DV51" s="788"/>
      <c r="DW51" s="789"/>
      <c r="DX51" s="789"/>
      <c r="DY51" s="789"/>
      <c r="DZ51" s="812"/>
      <c r="EA51" s="230"/>
    </row>
    <row r="52" spans="1:131" ht="26.25" customHeight="1" x14ac:dyDescent="0.2">
      <c r="A52" s="238">
        <v>25</v>
      </c>
      <c r="B52" s="813"/>
      <c r="C52" s="814"/>
      <c r="D52" s="814"/>
      <c r="E52" s="814"/>
      <c r="F52" s="814"/>
      <c r="G52" s="814"/>
      <c r="H52" s="814"/>
      <c r="I52" s="814"/>
      <c r="J52" s="814"/>
      <c r="K52" s="814"/>
      <c r="L52" s="814"/>
      <c r="M52" s="814"/>
      <c r="N52" s="814"/>
      <c r="O52" s="814"/>
      <c r="P52" s="815"/>
      <c r="Q52" s="877"/>
      <c r="R52" s="878"/>
      <c r="S52" s="878"/>
      <c r="T52" s="878"/>
      <c r="U52" s="878"/>
      <c r="V52" s="878"/>
      <c r="W52" s="878"/>
      <c r="X52" s="878"/>
      <c r="Y52" s="878"/>
      <c r="Z52" s="878"/>
      <c r="AA52" s="878"/>
      <c r="AB52" s="878"/>
      <c r="AC52" s="878"/>
      <c r="AD52" s="878"/>
      <c r="AE52" s="879"/>
      <c r="AF52" s="819"/>
      <c r="AG52" s="820"/>
      <c r="AH52" s="820"/>
      <c r="AI52" s="820"/>
      <c r="AJ52" s="821"/>
      <c r="AK52" s="881"/>
      <c r="AL52" s="878"/>
      <c r="AM52" s="878"/>
      <c r="AN52" s="878"/>
      <c r="AO52" s="878"/>
      <c r="AP52" s="878"/>
      <c r="AQ52" s="878"/>
      <c r="AR52" s="878"/>
      <c r="AS52" s="878"/>
      <c r="AT52" s="878"/>
      <c r="AU52" s="878"/>
      <c r="AV52" s="878"/>
      <c r="AW52" s="878"/>
      <c r="AX52" s="878"/>
      <c r="AY52" s="878"/>
      <c r="AZ52" s="880"/>
      <c r="BA52" s="880"/>
      <c r="BB52" s="880"/>
      <c r="BC52" s="880"/>
      <c r="BD52" s="880"/>
      <c r="BE52" s="874"/>
      <c r="BF52" s="874"/>
      <c r="BG52" s="874"/>
      <c r="BH52" s="874"/>
      <c r="BI52" s="875"/>
      <c r="BJ52" s="232"/>
      <c r="BK52" s="232"/>
      <c r="BL52" s="232"/>
      <c r="BM52" s="232"/>
      <c r="BN52" s="232"/>
      <c r="BO52" s="241"/>
      <c r="BP52" s="241"/>
      <c r="BQ52" s="238">
        <v>46</v>
      </c>
      <c r="BR52" s="239"/>
      <c r="BS52" s="788"/>
      <c r="BT52" s="789"/>
      <c r="BU52" s="789"/>
      <c r="BV52" s="789"/>
      <c r="BW52" s="789"/>
      <c r="BX52" s="789"/>
      <c r="BY52" s="789"/>
      <c r="BZ52" s="789"/>
      <c r="CA52" s="789"/>
      <c r="CB52" s="789"/>
      <c r="CC52" s="789"/>
      <c r="CD52" s="789"/>
      <c r="CE52" s="789"/>
      <c r="CF52" s="789"/>
      <c r="CG52" s="790"/>
      <c r="CH52" s="791"/>
      <c r="CI52" s="792"/>
      <c r="CJ52" s="792"/>
      <c r="CK52" s="792"/>
      <c r="CL52" s="793"/>
      <c r="CM52" s="791"/>
      <c r="CN52" s="792"/>
      <c r="CO52" s="792"/>
      <c r="CP52" s="792"/>
      <c r="CQ52" s="793"/>
      <c r="CR52" s="791"/>
      <c r="CS52" s="792"/>
      <c r="CT52" s="792"/>
      <c r="CU52" s="792"/>
      <c r="CV52" s="793"/>
      <c r="CW52" s="791"/>
      <c r="CX52" s="792"/>
      <c r="CY52" s="792"/>
      <c r="CZ52" s="792"/>
      <c r="DA52" s="793"/>
      <c r="DB52" s="791"/>
      <c r="DC52" s="792"/>
      <c r="DD52" s="792"/>
      <c r="DE52" s="792"/>
      <c r="DF52" s="793"/>
      <c r="DG52" s="791"/>
      <c r="DH52" s="792"/>
      <c r="DI52" s="792"/>
      <c r="DJ52" s="792"/>
      <c r="DK52" s="793"/>
      <c r="DL52" s="791"/>
      <c r="DM52" s="792"/>
      <c r="DN52" s="792"/>
      <c r="DO52" s="792"/>
      <c r="DP52" s="793"/>
      <c r="DQ52" s="791"/>
      <c r="DR52" s="792"/>
      <c r="DS52" s="792"/>
      <c r="DT52" s="792"/>
      <c r="DU52" s="793"/>
      <c r="DV52" s="788"/>
      <c r="DW52" s="789"/>
      <c r="DX52" s="789"/>
      <c r="DY52" s="789"/>
      <c r="DZ52" s="812"/>
      <c r="EA52" s="230"/>
    </row>
    <row r="53" spans="1:131" ht="26.25" customHeight="1" x14ac:dyDescent="0.2">
      <c r="A53" s="238">
        <v>26</v>
      </c>
      <c r="B53" s="813"/>
      <c r="C53" s="814"/>
      <c r="D53" s="814"/>
      <c r="E53" s="814"/>
      <c r="F53" s="814"/>
      <c r="G53" s="814"/>
      <c r="H53" s="814"/>
      <c r="I53" s="814"/>
      <c r="J53" s="814"/>
      <c r="K53" s="814"/>
      <c r="L53" s="814"/>
      <c r="M53" s="814"/>
      <c r="N53" s="814"/>
      <c r="O53" s="814"/>
      <c r="P53" s="815"/>
      <c r="Q53" s="877"/>
      <c r="R53" s="878"/>
      <c r="S53" s="878"/>
      <c r="T53" s="878"/>
      <c r="U53" s="878"/>
      <c r="V53" s="878"/>
      <c r="W53" s="878"/>
      <c r="X53" s="878"/>
      <c r="Y53" s="878"/>
      <c r="Z53" s="878"/>
      <c r="AA53" s="878"/>
      <c r="AB53" s="878"/>
      <c r="AC53" s="878"/>
      <c r="AD53" s="878"/>
      <c r="AE53" s="879"/>
      <c r="AF53" s="819"/>
      <c r="AG53" s="820"/>
      <c r="AH53" s="820"/>
      <c r="AI53" s="820"/>
      <c r="AJ53" s="821"/>
      <c r="AK53" s="881"/>
      <c r="AL53" s="878"/>
      <c r="AM53" s="878"/>
      <c r="AN53" s="878"/>
      <c r="AO53" s="878"/>
      <c r="AP53" s="878"/>
      <c r="AQ53" s="878"/>
      <c r="AR53" s="878"/>
      <c r="AS53" s="878"/>
      <c r="AT53" s="878"/>
      <c r="AU53" s="878"/>
      <c r="AV53" s="878"/>
      <c r="AW53" s="878"/>
      <c r="AX53" s="878"/>
      <c r="AY53" s="878"/>
      <c r="AZ53" s="880"/>
      <c r="BA53" s="880"/>
      <c r="BB53" s="880"/>
      <c r="BC53" s="880"/>
      <c r="BD53" s="880"/>
      <c r="BE53" s="874"/>
      <c r="BF53" s="874"/>
      <c r="BG53" s="874"/>
      <c r="BH53" s="874"/>
      <c r="BI53" s="875"/>
      <c r="BJ53" s="232"/>
      <c r="BK53" s="232"/>
      <c r="BL53" s="232"/>
      <c r="BM53" s="232"/>
      <c r="BN53" s="232"/>
      <c r="BO53" s="241"/>
      <c r="BP53" s="241"/>
      <c r="BQ53" s="238">
        <v>47</v>
      </c>
      <c r="BR53" s="239"/>
      <c r="BS53" s="788"/>
      <c r="BT53" s="789"/>
      <c r="BU53" s="789"/>
      <c r="BV53" s="789"/>
      <c r="BW53" s="789"/>
      <c r="BX53" s="789"/>
      <c r="BY53" s="789"/>
      <c r="BZ53" s="789"/>
      <c r="CA53" s="789"/>
      <c r="CB53" s="789"/>
      <c r="CC53" s="789"/>
      <c r="CD53" s="789"/>
      <c r="CE53" s="789"/>
      <c r="CF53" s="789"/>
      <c r="CG53" s="790"/>
      <c r="CH53" s="791"/>
      <c r="CI53" s="792"/>
      <c r="CJ53" s="792"/>
      <c r="CK53" s="792"/>
      <c r="CL53" s="793"/>
      <c r="CM53" s="791"/>
      <c r="CN53" s="792"/>
      <c r="CO53" s="792"/>
      <c r="CP53" s="792"/>
      <c r="CQ53" s="793"/>
      <c r="CR53" s="791"/>
      <c r="CS53" s="792"/>
      <c r="CT53" s="792"/>
      <c r="CU53" s="792"/>
      <c r="CV53" s="793"/>
      <c r="CW53" s="791"/>
      <c r="CX53" s="792"/>
      <c r="CY53" s="792"/>
      <c r="CZ53" s="792"/>
      <c r="DA53" s="793"/>
      <c r="DB53" s="791"/>
      <c r="DC53" s="792"/>
      <c r="DD53" s="792"/>
      <c r="DE53" s="792"/>
      <c r="DF53" s="793"/>
      <c r="DG53" s="791"/>
      <c r="DH53" s="792"/>
      <c r="DI53" s="792"/>
      <c r="DJ53" s="792"/>
      <c r="DK53" s="793"/>
      <c r="DL53" s="791"/>
      <c r="DM53" s="792"/>
      <c r="DN53" s="792"/>
      <c r="DO53" s="792"/>
      <c r="DP53" s="793"/>
      <c r="DQ53" s="791"/>
      <c r="DR53" s="792"/>
      <c r="DS53" s="792"/>
      <c r="DT53" s="792"/>
      <c r="DU53" s="793"/>
      <c r="DV53" s="788"/>
      <c r="DW53" s="789"/>
      <c r="DX53" s="789"/>
      <c r="DY53" s="789"/>
      <c r="DZ53" s="812"/>
      <c r="EA53" s="230"/>
    </row>
    <row r="54" spans="1:131" ht="26.25" customHeight="1" x14ac:dyDescent="0.2">
      <c r="A54" s="238">
        <v>27</v>
      </c>
      <c r="B54" s="813"/>
      <c r="C54" s="814"/>
      <c r="D54" s="814"/>
      <c r="E54" s="814"/>
      <c r="F54" s="814"/>
      <c r="G54" s="814"/>
      <c r="H54" s="814"/>
      <c r="I54" s="814"/>
      <c r="J54" s="814"/>
      <c r="K54" s="814"/>
      <c r="L54" s="814"/>
      <c r="M54" s="814"/>
      <c r="N54" s="814"/>
      <c r="O54" s="814"/>
      <c r="P54" s="815"/>
      <c r="Q54" s="877"/>
      <c r="R54" s="878"/>
      <c r="S54" s="878"/>
      <c r="T54" s="878"/>
      <c r="U54" s="878"/>
      <c r="V54" s="878"/>
      <c r="W54" s="878"/>
      <c r="X54" s="878"/>
      <c r="Y54" s="878"/>
      <c r="Z54" s="878"/>
      <c r="AA54" s="878"/>
      <c r="AB54" s="878"/>
      <c r="AC54" s="878"/>
      <c r="AD54" s="878"/>
      <c r="AE54" s="879"/>
      <c r="AF54" s="819"/>
      <c r="AG54" s="820"/>
      <c r="AH54" s="820"/>
      <c r="AI54" s="820"/>
      <c r="AJ54" s="821"/>
      <c r="AK54" s="881"/>
      <c r="AL54" s="878"/>
      <c r="AM54" s="878"/>
      <c r="AN54" s="878"/>
      <c r="AO54" s="878"/>
      <c r="AP54" s="878"/>
      <c r="AQ54" s="878"/>
      <c r="AR54" s="878"/>
      <c r="AS54" s="878"/>
      <c r="AT54" s="878"/>
      <c r="AU54" s="878"/>
      <c r="AV54" s="878"/>
      <c r="AW54" s="878"/>
      <c r="AX54" s="878"/>
      <c r="AY54" s="878"/>
      <c r="AZ54" s="880"/>
      <c r="BA54" s="880"/>
      <c r="BB54" s="880"/>
      <c r="BC54" s="880"/>
      <c r="BD54" s="880"/>
      <c r="BE54" s="874"/>
      <c r="BF54" s="874"/>
      <c r="BG54" s="874"/>
      <c r="BH54" s="874"/>
      <c r="BI54" s="875"/>
      <c r="BJ54" s="232"/>
      <c r="BK54" s="232"/>
      <c r="BL54" s="232"/>
      <c r="BM54" s="232"/>
      <c r="BN54" s="232"/>
      <c r="BO54" s="241"/>
      <c r="BP54" s="241"/>
      <c r="BQ54" s="238">
        <v>48</v>
      </c>
      <c r="BR54" s="239"/>
      <c r="BS54" s="788"/>
      <c r="BT54" s="789"/>
      <c r="BU54" s="789"/>
      <c r="BV54" s="789"/>
      <c r="BW54" s="789"/>
      <c r="BX54" s="789"/>
      <c r="BY54" s="789"/>
      <c r="BZ54" s="789"/>
      <c r="CA54" s="789"/>
      <c r="CB54" s="789"/>
      <c r="CC54" s="789"/>
      <c r="CD54" s="789"/>
      <c r="CE54" s="789"/>
      <c r="CF54" s="789"/>
      <c r="CG54" s="790"/>
      <c r="CH54" s="791"/>
      <c r="CI54" s="792"/>
      <c r="CJ54" s="792"/>
      <c r="CK54" s="792"/>
      <c r="CL54" s="793"/>
      <c r="CM54" s="791"/>
      <c r="CN54" s="792"/>
      <c r="CO54" s="792"/>
      <c r="CP54" s="792"/>
      <c r="CQ54" s="793"/>
      <c r="CR54" s="791"/>
      <c r="CS54" s="792"/>
      <c r="CT54" s="792"/>
      <c r="CU54" s="792"/>
      <c r="CV54" s="793"/>
      <c r="CW54" s="791"/>
      <c r="CX54" s="792"/>
      <c r="CY54" s="792"/>
      <c r="CZ54" s="792"/>
      <c r="DA54" s="793"/>
      <c r="DB54" s="791"/>
      <c r="DC54" s="792"/>
      <c r="DD54" s="792"/>
      <c r="DE54" s="792"/>
      <c r="DF54" s="793"/>
      <c r="DG54" s="791"/>
      <c r="DH54" s="792"/>
      <c r="DI54" s="792"/>
      <c r="DJ54" s="792"/>
      <c r="DK54" s="793"/>
      <c r="DL54" s="791"/>
      <c r="DM54" s="792"/>
      <c r="DN54" s="792"/>
      <c r="DO54" s="792"/>
      <c r="DP54" s="793"/>
      <c r="DQ54" s="791"/>
      <c r="DR54" s="792"/>
      <c r="DS54" s="792"/>
      <c r="DT54" s="792"/>
      <c r="DU54" s="793"/>
      <c r="DV54" s="788"/>
      <c r="DW54" s="789"/>
      <c r="DX54" s="789"/>
      <c r="DY54" s="789"/>
      <c r="DZ54" s="812"/>
      <c r="EA54" s="230"/>
    </row>
    <row r="55" spans="1:131" ht="26.25" customHeight="1" x14ac:dyDescent="0.2">
      <c r="A55" s="238">
        <v>28</v>
      </c>
      <c r="B55" s="813"/>
      <c r="C55" s="814"/>
      <c r="D55" s="814"/>
      <c r="E55" s="814"/>
      <c r="F55" s="814"/>
      <c r="G55" s="814"/>
      <c r="H55" s="814"/>
      <c r="I55" s="814"/>
      <c r="J55" s="814"/>
      <c r="K55" s="814"/>
      <c r="L55" s="814"/>
      <c r="M55" s="814"/>
      <c r="N55" s="814"/>
      <c r="O55" s="814"/>
      <c r="P55" s="815"/>
      <c r="Q55" s="877"/>
      <c r="R55" s="878"/>
      <c r="S55" s="878"/>
      <c r="T55" s="878"/>
      <c r="U55" s="878"/>
      <c r="V55" s="878"/>
      <c r="W55" s="878"/>
      <c r="X55" s="878"/>
      <c r="Y55" s="878"/>
      <c r="Z55" s="878"/>
      <c r="AA55" s="878"/>
      <c r="AB55" s="878"/>
      <c r="AC55" s="878"/>
      <c r="AD55" s="878"/>
      <c r="AE55" s="879"/>
      <c r="AF55" s="819"/>
      <c r="AG55" s="820"/>
      <c r="AH55" s="820"/>
      <c r="AI55" s="820"/>
      <c r="AJ55" s="821"/>
      <c r="AK55" s="881"/>
      <c r="AL55" s="878"/>
      <c r="AM55" s="878"/>
      <c r="AN55" s="878"/>
      <c r="AO55" s="878"/>
      <c r="AP55" s="878"/>
      <c r="AQ55" s="878"/>
      <c r="AR55" s="878"/>
      <c r="AS55" s="878"/>
      <c r="AT55" s="878"/>
      <c r="AU55" s="878"/>
      <c r="AV55" s="878"/>
      <c r="AW55" s="878"/>
      <c r="AX55" s="878"/>
      <c r="AY55" s="878"/>
      <c r="AZ55" s="880"/>
      <c r="BA55" s="880"/>
      <c r="BB55" s="880"/>
      <c r="BC55" s="880"/>
      <c r="BD55" s="880"/>
      <c r="BE55" s="874"/>
      <c r="BF55" s="874"/>
      <c r="BG55" s="874"/>
      <c r="BH55" s="874"/>
      <c r="BI55" s="875"/>
      <c r="BJ55" s="232"/>
      <c r="BK55" s="232"/>
      <c r="BL55" s="232"/>
      <c r="BM55" s="232"/>
      <c r="BN55" s="232"/>
      <c r="BO55" s="241"/>
      <c r="BP55" s="241"/>
      <c r="BQ55" s="238">
        <v>49</v>
      </c>
      <c r="BR55" s="239"/>
      <c r="BS55" s="788"/>
      <c r="BT55" s="789"/>
      <c r="BU55" s="789"/>
      <c r="BV55" s="789"/>
      <c r="BW55" s="789"/>
      <c r="BX55" s="789"/>
      <c r="BY55" s="789"/>
      <c r="BZ55" s="789"/>
      <c r="CA55" s="789"/>
      <c r="CB55" s="789"/>
      <c r="CC55" s="789"/>
      <c r="CD55" s="789"/>
      <c r="CE55" s="789"/>
      <c r="CF55" s="789"/>
      <c r="CG55" s="790"/>
      <c r="CH55" s="791"/>
      <c r="CI55" s="792"/>
      <c r="CJ55" s="792"/>
      <c r="CK55" s="792"/>
      <c r="CL55" s="793"/>
      <c r="CM55" s="791"/>
      <c r="CN55" s="792"/>
      <c r="CO55" s="792"/>
      <c r="CP55" s="792"/>
      <c r="CQ55" s="793"/>
      <c r="CR55" s="791"/>
      <c r="CS55" s="792"/>
      <c r="CT55" s="792"/>
      <c r="CU55" s="792"/>
      <c r="CV55" s="793"/>
      <c r="CW55" s="791"/>
      <c r="CX55" s="792"/>
      <c r="CY55" s="792"/>
      <c r="CZ55" s="792"/>
      <c r="DA55" s="793"/>
      <c r="DB55" s="791"/>
      <c r="DC55" s="792"/>
      <c r="DD55" s="792"/>
      <c r="DE55" s="792"/>
      <c r="DF55" s="793"/>
      <c r="DG55" s="791"/>
      <c r="DH55" s="792"/>
      <c r="DI55" s="792"/>
      <c r="DJ55" s="792"/>
      <c r="DK55" s="793"/>
      <c r="DL55" s="791"/>
      <c r="DM55" s="792"/>
      <c r="DN55" s="792"/>
      <c r="DO55" s="792"/>
      <c r="DP55" s="793"/>
      <c r="DQ55" s="791"/>
      <c r="DR55" s="792"/>
      <c r="DS55" s="792"/>
      <c r="DT55" s="792"/>
      <c r="DU55" s="793"/>
      <c r="DV55" s="788"/>
      <c r="DW55" s="789"/>
      <c r="DX55" s="789"/>
      <c r="DY55" s="789"/>
      <c r="DZ55" s="812"/>
      <c r="EA55" s="230"/>
    </row>
    <row r="56" spans="1:131" ht="26.25" customHeight="1" x14ac:dyDescent="0.2">
      <c r="A56" s="238">
        <v>29</v>
      </c>
      <c r="B56" s="813"/>
      <c r="C56" s="814"/>
      <c r="D56" s="814"/>
      <c r="E56" s="814"/>
      <c r="F56" s="814"/>
      <c r="G56" s="814"/>
      <c r="H56" s="814"/>
      <c r="I56" s="814"/>
      <c r="J56" s="814"/>
      <c r="K56" s="814"/>
      <c r="L56" s="814"/>
      <c r="M56" s="814"/>
      <c r="N56" s="814"/>
      <c r="O56" s="814"/>
      <c r="P56" s="815"/>
      <c r="Q56" s="877"/>
      <c r="R56" s="878"/>
      <c r="S56" s="878"/>
      <c r="T56" s="878"/>
      <c r="U56" s="878"/>
      <c r="V56" s="878"/>
      <c r="W56" s="878"/>
      <c r="X56" s="878"/>
      <c r="Y56" s="878"/>
      <c r="Z56" s="878"/>
      <c r="AA56" s="878"/>
      <c r="AB56" s="878"/>
      <c r="AC56" s="878"/>
      <c r="AD56" s="878"/>
      <c r="AE56" s="879"/>
      <c r="AF56" s="819"/>
      <c r="AG56" s="820"/>
      <c r="AH56" s="820"/>
      <c r="AI56" s="820"/>
      <c r="AJ56" s="821"/>
      <c r="AK56" s="881"/>
      <c r="AL56" s="878"/>
      <c r="AM56" s="878"/>
      <c r="AN56" s="878"/>
      <c r="AO56" s="878"/>
      <c r="AP56" s="878"/>
      <c r="AQ56" s="878"/>
      <c r="AR56" s="878"/>
      <c r="AS56" s="878"/>
      <c r="AT56" s="878"/>
      <c r="AU56" s="878"/>
      <c r="AV56" s="878"/>
      <c r="AW56" s="878"/>
      <c r="AX56" s="878"/>
      <c r="AY56" s="878"/>
      <c r="AZ56" s="880"/>
      <c r="BA56" s="880"/>
      <c r="BB56" s="880"/>
      <c r="BC56" s="880"/>
      <c r="BD56" s="880"/>
      <c r="BE56" s="874"/>
      <c r="BF56" s="874"/>
      <c r="BG56" s="874"/>
      <c r="BH56" s="874"/>
      <c r="BI56" s="875"/>
      <c r="BJ56" s="232"/>
      <c r="BK56" s="232"/>
      <c r="BL56" s="232"/>
      <c r="BM56" s="232"/>
      <c r="BN56" s="232"/>
      <c r="BO56" s="241"/>
      <c r="BP56" s="241"/>
      <c r="BQ56" s="238">
        <v>50</v>
      </c>
      <c r="BR56" s="239"/>
      <c r="BS56" s="788"/>
      <c r="BT56" s="789"/>
      <c r="BU56" s="789"/>
      <c r="BV56" s="789"/>
      <c r="BW56" s="789"/>
      <c r="BX56" s="789"/>
      <c r="BY56" s="789"/>
      <c r="BZ56" s="789"/>
      <c r="CA56" s="789"/>
      <c r="CB56" s="789"/>
      <c r="CC56" s="789"/>
      <c r="CD56" s="789"/>
      <c r="CE56" s="789"/>
      <c r="CF56" s="789"/>
      <c r="CG56" s="790"/>
      <c r="CH56" s="791"/>
      <c r="CI56" s="792"/>
      <c r="CJ56" s="792"/>
      <c r="CK56" s="792"/>
      <c r="CL56" s="793"/>
      <c r="CM56" s="791"/>
      <c r="CN56" s="792"/>
      <c r="CO56" s="792"/>
      <c r="CP56" s="792"/>
      <c r="CQ56" s="793"/>
      <c r="CR56" s="791"/>
      <c r="CS56" s="792"/>
      <c r="CT56" s="792"/>
      <c r="CU56" s="792"/>
      <c r="CV56" s="793"/>
      <c r="CW56" s="791"/>
      <c r="CX56" s="792"/>
      <c r="CY56" s="792"/>
      <c r="CZ56" s="792"/>
      <c r="DA56" s="793"/>
      <c r="DB56" s="791"/>
      <c r="DC56" s="792"/>
      <c r="DD56" s="792"/>
      <c r="DE56" s="792"/>
      <c r="DF56" s="793"/>
      <c r="DG56" s="791"/>
      <c r="DH56" s="792"/>
      <c r="DI56" s="792"/>
      <c r="DJ56" s="792"/>
      <c r="DK56" s="793"/>
      <c r="DL56" s="791"/>
      <c r="DM56" s="792"/>
      <c r="DN56" s="792"/>
      <c r="DO56" s="792"/>
      <c r="DP56" s="793"/>
      <c r="DQ56" s="791"/>
      <c r="DR56" s="792"/>
      <c r="DS56" s="792"/>
      <c r="DT56" s="792"/>
      <c r="DU56" s="793"/>
      <c r="DV56" s="788"/>
      <c r="DW56" s="789"/>
      <c r="DX56" s="789"/>
      <c r="DY56" s="789"/>
      <c r="DZ56" s="812"/>
      <c r="EA56" s="230"/>
    </row>
    <row r="57" spans="1:131" ht="26.25" customHeight="1" x14ac:dyDescent="0.2">
      <c r="A57" s="238">
        <v>30</v>
      </c>
      <c r="B57" s="813"/>
      <c r="C57" s="814"/>
      <c r="D57" s="814"/>
      <c r="E57" s="814"/>
      <c r="F57" s="814"/>
      <c r="G57" s="814"/>
      <c r="H57" s="814"/>
      <c r="I57" s="814"/>
      <c r="J57" s="814"/>
      <c r="K57" s="814"/>
      <c r="L57" s="814"/>
      <c r="M57" s="814"/>
      <c r="N57" s="814"/>
      <c r="O57" s="814"/>
      <c r="P57" s="815"/>
      <c r="Q57" s="877"/>
      <c r="R57" s="878"/>
      <c r="S57" s="878"/>
      <c r="T57" s="878"/>
      <c r="U57" s="878"/>
      <c r="V57" s="878"/>
      <c r="W57" s="878"/>
      <c r="X57" s="878"/>
      <c r="Y57" s="878"/>
      <c r="Z57" s="878"/>
      <c r="AA57" s="878"/>
      <c r="AB57" s="878"/>
      <c r="AC57" s="878"/>
      <c r="AD57" s="878"/>
      <c r="AE57" s="879"/>
      <c r="AF57" s="819"/>
      <c r="AG57" s="820"/>
      <c r="AH57" s="820"/>
      <c r="AI57" s="820"/>
      <c r="AJ57" s="821"/>
      <c r="AK57" s="881"/>
      <c r="AL57" s="878"/>
      <c r="AM57" s="878"/>
      <c r="AN57" s="878"/>
      <c r="AO57" s="878"/>
      <c r="AP57" s="878"/>
      <c r="AQ57" s="878"/>
      <c r="AR57" s="878"/>
      <c r="AS57" s="878"/>
      <c r="AT57" s="878"/>
      <c r="AU57" s="878"/>
      <c r="AV57" s="878"/>
      <c r="AW57" s="878"/>
      <c r="AX57" s="878"/>
      <c r="AY57" s="878"/>
      <c r="AZ57" s="880"/>
      <c r="BA57" s="880"/>
      <c r="BB57" s="880"/>
      <c r="BC57" s="880"/>
      <c r="BD57" s="880"/>
      <c r="BE57" s="874"/>
      <c r="BF57" s="874"/>
      <c r="BG57" s="874"/>
      <c r="BH57" s="874"/>
      <c r="BI57" s="875"/>
      <c r="BJ57" s="232"/>
      <c r="BK57" s="232"/>
      <c r="BL57" s="232"/>
      <c r="BM57" s="232"/>
      <c r="BN57" s="232"/>
      <c r="BO57" s="241"/>
      <c r="BP57" s="241"/>
      <c r="BQ57" s="238">
        <v>51</v>
      </c>
      <c r="BR57" s="239"/>
      <c r="BS57" s="788"/>
      <c r="BT57" s="789"/>
      <c r="BU57" s="789"/>
      <c r="BV57" s="789"/>
      <c r="BW57" s="789"/>
      <c r="BX57" s="789"/>
      <c r="BY57" s="789"/>
      <c r="BZ57" s="789"/>
      <c r="CA57" s="789"/>
      <c r="CB57" s="789"/>
      <c r="CC57" s="789"/>
      <c r="CD57" s="789"/>
      <c r="CE57" s="789"/>
      <c r="CF57" s="789"/>
      <c r="CG57" s="790"/>
      <c r="CH57" s="791"/>
      <c r="CI57" s="792"/>
      <c r="CJ57" s="792"/>
      <c r="CK57" s="792"/>
      <c r="CL57" s="793"/>
      <c r="CM57" s="791"/>
      <c r="CN57" s="792"/>
      <c r="CO57" s="792"/>
      <c r="CP57" s="792"/>
      <c r="CQ57" s="793"/>
      <c r="CR57" s="791"/>
      <c r="CS57" s="792"/>
      <c r="CT57" s="792"/>
      <c r="CU57" s="792"/>
      <c r="CV57" s="793"/>
      <c r="CW57" s="791"/>
      <c r="CX57" s="792"/>
      <c r="CY57" s="792"/>
      <c r="CZ57" s="792"/>
      <c r="DA57" s="793"/>
      <c r="DB57" s="791"/>
      <c r="DC57" s="792"/>
      <c r="DD57" s="792"/>
      <c r="DE57" s="792"/>
      <c r="DF57" s="793"/>
      <c r="DG57" s="791"/>
      <c r="DH57" s="792"/>
      <c r="DI57" s="792"/>
      <c r="DJ57" s="792"/>
      <c r="DK57" s="793"/>
      <c r="DL57" s="791"/>
      <c r="DM57" s="792"/>
      <c r="DN57" s="792"/>
      <c r="DO57" s="792"/>
      <c r="DP57" s="793"/>
      <c r="DQ57" s="791"/>
      <c r="DR57" s="792"/>
      <c r="DS57" s="792"/>
      <c r="DT57" s="792"/>
      <c r="DU57" s="793"/>
      <c r="DV57" s="788"/>
      <c r="DW57" s="789"/>
      <c r="DX57" s="789"/>
      <c r="DY57" s="789"/>
      <c r="DZ57" s="812"/>
      <c r="EA57" s="230"/>
    </row>
    <row r="58" spans="1:131" ht="26.25" customHeight="1" x14ac:dyDescent="0.2">
      <c r="A58" s="238">
        <v>31</v>
      </c>
      <c r="B58" s="813"/>
      <c r="C58" s="814"/>
      <c r="D58" s="814"/>
      <c r="E58" s="814"/>
      <c r="F58" s="814"/>
      <c r="G58" s="814"/>
      <c r="H58" s="814"/>
      <c r="I58" s="814"/>
      <c r="J58" s="814"/>
      <c r="K58" s="814"/>
      <c r="L58" s="814"/>
      <c r="M58" s="814"/>
      <c r="N58" s="814"/>
      <c r="O58" s="814"/>
      <c r="P58" s="815"/>
      <c r="Q58" s="877"/>
      <c r="R58" s="878"/>
      <c r="S58" s="878"/>
      <c r="T58" s="878"/>
      <c r="U58" s="878"/>
      <c r="V58" s="878"/>
      <c r="W58" s="878"/>
      <c r="X58" s="878"/>
      <c r="Y58" s="878"/>
      <c r="Z58" s="878"/>
      <c r="AA58" s="878"/>
      <c r="AB58" s="878"/>
      <c r="AC58" s="878"/>
      <c r="AD58" s="878"/>
      <c r="AE58" s="879"/>
      <c r="AF58" s="819"/>
      <c r="AG58" s="820"/>
      <c r="AH58" s="820"/>
      <c r="AI58" s="820"/>
      <c r="AJ58" s="821"/>
      <c r="AK58" s="881"/>
      <c r="AL58" s="878"/>
      <c r="AM58" s="878"/>
      <c r="AN58" s="878"/>
      <c r="AO58" s="878"/>
      <c r="AP58" s="878"/>
      <c r="AQ58" s="878"/>
      <c r="AR58" s="878"/>
      <c r="AS58" s="878"/>
      <c r="AT58" s="878"/>
      <c r="AU58" s="878"/>
      <c r="AV58" s="878"/>
      <c r="AW58" s="878"/>
      <c r="AX58" s="878"/>
      <c r="AY58" s="878"/>
      <c r="AZ58" s="880"/>
      <c r="BA58" s="880"/>
      <c r="BB58" s="880"/>
      <c r="BC58" s="880"/>
      <c r="BD58" s="880"/>
      <c r="BE58" s="874"/>
      <c r="BF58" s="874"/>
      <c r="BG58" s="874"/>
      <c r="BH58" s="874"/>
      <c r="BI58" s="875"/>
      <c r="BJ58" s="232"/>
      <c r="BK58" s="232"/>
      <c r="BL58" s="232"/>
      <c r="BM58" s="232"/>
      <c r="BN58" s="232"/>
      <c r="BO58" s="241"/>
      <c r="BP58" s="241"/>
      <c r="BQ58" s="238">
        <v>52</v>
      </c>
      <c r="BR58" s="239"/>
      <c r="BS58" s="788"/>
      <c r="BT58" s="789"/>
      <c r="BU58" s="789"/>
      <c r="BV58" s="789"/>
      <c r="BW58" s="789"/>
      <c r="BX58" s="789"/>
      <c r="BY58" s="789"/>
      <c r="BZ58" s="789"/>
      <c r="CA58" s="789"/>
      <c r="CB58" s="789"/>
      <c r="CC58" s="789"/>
      <c r="CD58" s="789"/>
      <c r="CE58" s="789"/>
      <c r="CF58" s="789"/>
      <c r="CG58" s="790"/>
      <c r="CH58" s="791"/>
      <c r="CI58" s="792"/>
      <c r="CJ58" s="792"/>
      <c r="CK58" s="792"/>
      <c r="CL58" s="793"/>
      <c r="CM58" s="791"/>
      <c r="CN58" s="792"/>
      <c r="CO58" s="792"/>
      <c r="CP58" s="792"/>
      <c r="CQ58" s="793"/>
      <c r="CR58" s="791"/>
      <c r="CS58" s="792"/>
      <c r="CT58" s="792"/>
      <c r="CU58" s="792"/>
      <c r="CV58" s="793"/>
      <c r="CW58" s="791"/>
      <c r="CX58" s="792"/>
      <c r="CY58" s="792"/>
      <c r="CZ58" s="792"/>
      <c r="DA58" s="793"/>
      <c r="DB58" s="791"/>
      <c r="DC58" s="792"/>
      <c r="DD58" s="792"/>
      <c r="DE58" s="792"/>
      <c r="DF58" s="793"/>
      <c r="DG58" s="791"/>
      <c r="DH58" s="792"/>
      <c r="DI58" s="792"/>
      <c r="DJ58" s="792"/>
      <c r="DK58" s="793"/>
      <c r="DL58" s="791"/>
      <c r="DM58" s="792"/>
      <c r="DN58" s="792"/>
      <c r="DO58" s="792"/>
      <c r="DP58" s="793"/>
      <c r="DQ58" s="791"/>
      <c r="DR58" s="792"/>
      <c r="DS58" s="792"/>
      <c r="DT58" s="792"/>
      <c r="DU58" s="793"/>
      <c r="DV58" s="788"/>
      <c r="DW58" s="789"/>
      <c r="DX58" s="789"/>
      <c r="DY58" s="789"/>
      <c r="DZ58" s="812"/>
      <c r="EA58" s="230"/>
    </row>
    <row r="59" spans="1:131" ht="26.25" customHeight="1" x14ac:dyDescent="0.2">
      <c r="A59" s="238">
        <v>32</v>
      </c>
      <c r="B59" s="813"/>
      <c r="C59" s="814"/>
      <c r="D59" s="814"/>
      <c r="E59" s="814"/>
      <c r="F59" s="814"/>
      <c r="G59" s="814"/>
      <c r="H59" s="814"/>
      <c r="I59" s="814"/>
      <c r="J59" s="814"/>
      <c r="K59" s="814"/>
      <c r="L59" s="814"/>
      <c r="M59" s="814"/>
      <c r="N59" s="814"/>
      <c r="O59" s="814"/>
      <c r="P59" s="815"/>
      <c r="Q59" s="877"/>
      <c r="R59" s="878"/>
      <c r="S59" s="878"/>
      <c r="T59" s="878"/>
      <c r="U59" s="878"/>
      <c r="V59" s="878"/>
      <c r="W59" s="878"/>
      <c r="X59" s="878"/>
      <c r="Y59" s="878"/>
      <c r="Z59" s="878"/>
      <c r="AA59" s="878"/>
      <c r="AB59" s="878"/>
      <c r="AC59" s="878"/>
      <c r="AD59" s="878"/>
      <c r="AE59" s="879"/>
      <c r="AF59" s="819"/>
      <c r="AG59" s="820"/>
      <c r="AH59" s="820"/>
      <c r="AI59" s="820"/>
      <c r="AJ59" s="821"/>
      <c r="AK59" s="881"/>
      <c r="AL59" s="878"/>
      <c r="AM59" s="878"/>
      <c r="AN59" s="878"/>
      <c r="AO59" s="878"/>
      <c r="AP59" s="878"/>
      <c r="AQ59" s="878"/>
      <c r="AR59" s="878"/>
      <c r="AS59" s="878"/>
      <c r="AT59" s="878"/>
      <c r="AU59" s="878"/>
      <c r="AV59" s="878"/>
      <c r="AW59" s="878"/>
      <c r="AX59" s="878"/>
      <c r="AY59" s="878"/>
      <c r="AZ59" s="880"/>
      <c r="BA59" s="880"/>
      <c r="BB59" s="880"/>
      <c r="BC59" s="880"/>
      <c r="BD59" s="880"/>
      <c r="BE59" s="874"/>
      <c r="BF59" s="874"/>
      <c r="BG59" s="874"/>
      <c r="BH59" s="874"/>
      <c r="BI59" s="875"/>
      <c r="BJ59" s="232"/>
      <c r="BK59" s="232"/>
      <c r="BL59" s="232"/>
      <c r="BM59" s="232"/>
      <c r="BN59" s="232"/>
      <c r="BO59" s="241"/>
      <c r="BP59" s="241"/>
      <c r="BQ59" s="238">
        <v>53</v>
      </c>
      <c r="BR59" s="239"/>
      <c r="BS59" s="788"/>
      <c r="BT59" s="789"/>
      <c r="BU59" s="789"/>
      <c r="BV59" s="789"/>
      <c r="BW59" s="789"/>
      <c r="BX59" s="789"/>
      <c r="BY59" s="789"/>
      <c r="BZ59" s="789"/>
      <c r="CA59" s="789"/>
      <c r="CB59" s="789"/>
      <c r="CC59" s="789"/>
      <c r="CD59" s="789"/>
      <c r="CE59" s="789"/>
      <c r="CF59" s="789"/>
      <c r="CG59" s="790"/>
      <c r="CH59" s="791"/>
      <c r="CI59" s="792"/>
      <c r="CJ59" s="792"/>
      <c r="CK59" s="792"/>
      <c r="CL59" s="793"/>
      <c r="CM59" s="791"/>
      <c r="CN59" s="792"/>
      <c r="CO59" s="792"/>
      <c r="CP59" s="792"/>
      <c r="CQ59" s="793"/>
      <c r="CR59" s="791"/>
      <c r="CS59" s="792"/>
      <c r="CT59" s="792"/>
      <c r="CU59" s="792"/>
      <c r="CV59" s="793"/>
      <c r="CW59" s="791"/>
      <c r="CX59" s="792"/>
      <c r="CY59" s="792"/>
      <c r="CZ59" s="792"/>
      <c r="DA59" s="793"/>
      <c r="DB59" s="791"/>
      <c r="DC59" s="792"/>
      <c r="DD59" s="792"/>
      <c r="DE59" s="792"/>
      <c r="DF59" s="793"/>
      <c r="DG59" s="791"/>
      <c r="DH59" s="792"/>
      <c r="DI59" s="792"/>
      <c r="DJ59" s="792"/>
      <c r="DK59" s="793"/>
      <c r="DL59" s="791"/>
      <c r="DM59" s="792"/>
      <c r="DN59" s="792"/>
      <c r="DO59" s="792"/>
      <c r="DP59" s="793"/>
      <c r="DQ59" s="791"/>
      <c r="DR59" s="792"/>
      <c r="DS59" s="792"/>
      <c r="DT59" s="792"/>
      <c r="DU59" s="793"/>
      <c r="DV59" s="788"/>
      <c r="DW59" s="789"/>
      <c r="DX59" s="789"/>
      <c r="DY59" s="789"/>
      <c r="DZ59" s="812"/>
      <c r="EA59" s="230"/>
    </row>
    <row r="60" spans="1:131" ht="26.25" customHeight="1" x14ac:dyDescent="0.2">
      <c r="A60" s="238">
        <v>33</v>
      </c>
      <c r="B60" s="813"/>
      <c r="C60" s="814"/>
      <c r="D60" s="814"/>
      <c r="E60" s="814"/>
      <c r="F60" s="814"/>
      <c r="G60" s="814"/>
      <c r="H60" s="814"/>
      <c r="I60" s="814"/>
      <c r="J60" s="814"/>
      <c r="K60" s="814"/>
      <c r="L60" s="814"/>
      <c r="M60" s="814"/>
      <c r="N60" s="814"/>
      <c r="O60" s="814"/>
      <c r="P60" s="815"/>
      <c r="Q60" s="877"/>
      <c r="R60" s="878"/>
      <c r="S60" s="878"/>
      <c r="T60" s="878"/>
      <c r="U60" s="878"/>
      <c r="V60" s="878"/>
      <c r="W60" s="878"/>
      <c r="X60" s="878"/>
      <c r="Y60" s="878"/>
      <c r="Z60" s="878"/>
      <c r="AA60" s="878"/>
      <c r="AB60" s="878"/>
      <c r="AC60" s="878"/>
      <c r="AD60" s="878"/>
      <c r="AE60" s="879"/>
      <c r="AF60" s="819"/>
      <c r="AG60" s="820"/>
      <c r="AH60" s="820"/>
      <c r="AI60" s="820"/>
      <c r="AJ60" s="821"/>
      <c r="AK60" s="881"/>
      <c r="AL60" s="878"/>
      <c r="AM60" s="878"/>
      <c r="AN60" s="878"/>
      <c r="AO60" s="878"/>
      <c r="AP60" s="878"/>
      <c r="AQ60" s="878"/>
      <c r="AR60" s="878"/>
      <c r="AS60" s="878"/>
      <c r="AT60" s="878"/>
      <c r="AU60" s="878"/>
      <c r="AV60" s="878"/>
      <c r="AW60" s="878"/>
      <c r="AX60" s="878"/>
      <c r="AY60" s="878"/>
      <c r="AZ60" s="880"/>
      <c r="BA60" s="880"/>
      <c r="BB60" s="880"/>
      <c r="BC60" s="880"/>
      <c r="BD60" s="880"/>
      <c r="BE60" s="874"/>
      <c r="BF60" s="874"/>
      <c r="BG60" s="874"/>
      <c r="BH60" s="874"/>
      <c r="BI60" s="875"/>
      <c r="BJ60" s="232"/>
      <c r="BK60" s="232"/>
      <c r="BL60" s="232"/>
      <c r="BM60" s="232"/>
      <c r="BN60" s="232"/>
      <c r="BO60" s="241"/>
      <c r="BP60" s="241"/>
      <c r="BQ60" s="238">
        <v>54</v>
      </c>
      <c r="BR60" s="239"/>
      <c r="BS60" s="788"/>
      <c r="BT60" s="789"/>
      <c r="BU60" s="789"/>
      <c r="BV60" s="789"/>
      <c r="BW60" s="789"/>
      <c r="BX60" s="789"/>
      <c r="BY60" s="789"/>
      <c r="BZ60" s="789"/>
      <c r="CA60" s="789"/>
      <c r="CB60" s="789"/>
      <c r="CC60" s="789"/>
      <c r="CD60" s="789"/>
      <c r="CE60" s="789"/>
      <c r="CF60" s="789"/>
      <c r="CG60" s="790"/>
      <c r="CH60" s="791"/>
      <c r="CI60" s="792"/>
      <c r="CJ60" s="792"/>
      <c r="CK60" s="792"/>
      <c r="CL60" s="793"/>
      <c r="CM60" s="791"/>
      <c r="CN60" s="792"/>
      <c r="CO60" s="792"/>
      <c r="CP60" s="792"/>
      <c r="CQ60" s="793"/>
      <c r="CR60" s="791"/>
      <c r="CS60" s="792"/>
      <c r="CT60" s="792"/>
      <c r="CU60" s="792"/>
      <c r="CV60" s="793"/>
      <c r="CW60" s="791"/>
      <c r="CX60" s="792"/>
      <c r="CY60" s="792"/>
      <c r="CZ60" s="792"/>
      <c r="DA60" s="793"/>
      <c r="DB60" s="791"/>
      <c r="DC60" s="792"/>
      <c r="DD60" s="792"/>
      <c r="DE60" s="792"/>
      <c r="DF60" s="793"/>
      <c r="DG60" s="791"/>
      <c r="DH60" s="792"/>
      <c r="DI60" s="792"/>
      <c r="DJ60" s="792"/>
      <c r="DK60" s="793"/>
      <c r="DL60" s="791"/>
      <c r="DM60" s="792"/>
      <c r="DN60" s="792"/>
      <c r="DO60" s="792"/>
      <c r="DP60" s="793"/>
      <c r="DQ60" s="791"/>
      <c r="DR60" s="792"/>
      <c r="DS60" s="792"/>
      <c r="DT60" s="792"/>
      <c r="DU60" s="793"/>
      <c r="DV60" s="788"/>
      <c r="DW60" s="789"/>
      <c r="DX60" s="789"/>
      <c r="DY60" s="789"/>
      <c r="DZ60" s="812"/>
      <c r="EA60" s="230"/>
    </row>
    <row r="61" spans="1:131" ht="26.25" customHeight="1" thickBot="1" x14ac:dyDescent="0.25">
      <c r="A61" s="238">
        <v>34</v>
      </c>
      <c r="B61" s="813"/>
      <c r="C61" s="814"/>
      <c r="D61" s="814"/>
      <c r="E61" s="814"/>
      <c r="F61" s="814"/>
      <c r="G61" s="814"/>
      <c r="H61" s="814"/>
      <c r="I61" s="814"/>
      <c r="J61" s="814"/>
      <c r="K61" s="814"/>
      <c r="L61" s="814"/>
      <c r="M61" s="814"/>
      <c r="N61" s="814"/>
      <c r="O61" s="814"/>
      <c r="P61" s="815"/>
      <c r="Q61" s="877"/>
      <c r="R61" s="878"/>
      <c r="S61" s="878"/>
      <c r="T61" s="878"/>
      <c r="U61" s="878"/>
      <c r="V61" s="878"/>
      <c r="W61" s="878"/>
      <c r="X61" s="878"/>
      <c r="Y61" s="878"/>
      <c r="Z61" s="878"/>
      <c r="AA61" s="878"/>
      <c r="AB61" s="878"/>
      <c r="AC61" s="878"/>
      <c r="AD61" s="878"/>
      <c r="AE61" s="879"/>
      <c r="AF61" s="819"/>
      <c r="AG61" s="820"/>
      <c r="AH61" s="820"/>
      <c r="AI61" s="820"/>
      <c r="AJ61" s="821"/>
      <c r="AK61" s="881"/>
      <c r="AL61" s="878"/>
      <c r="AM61" s="878"/>
      <c r="AN61" s="878"/>
      <c r="AO61" s="878"/>
      <c r="AP61" s="878"/>
      <c r="AQ61" s="878"/>
      <c r="AR61" s="878"/>
      <c r="AS61" s="878"/>
      <c r="AT61" s="878"/>
      <c r="AU61" s="878"/>
      <c r="AV61" s="878"/>
      <c r="AW61" s="878"/>
      <c r="AX61" s="878"/>
      <c r="AY61" s="878"/>
      <c r="AZ61" s="880"/>
      <c r="BA61" s="880"/>
      <c r="BB61" s="880"/>
      <c r="BC61" s="880"/>
      <c r="BD61" s="880"/>
      <c r="BE61" s="874"/>
      <c r="BF61" s="874"/>
      <c r="BG61" s="874"/>
      <c r="BH61" s="874"/>
      <c r="BI61" s="875"/>
      <c r="BJ61" s="232"/>
      <c r="BK61" s="232"/>
      <c r="BL61" s="232"/>
      <c r="BM61" s="232"/>
      <c r="BN61" s="232"/>
      <c r="BO61" s="241"/>
      <c r="BP61" s="241"/>
      <c r="BQ61" s="238">
        <v>55</v>
      </c>
      <c r="BR61" s="239"/>
      <c r="BS61" s="788"/>
      <c r="BT61" s="789"/>
      <c r="BU61" s="789"/>
      <c r="BV61" s="789"/>
      <c r="BW61" s="789"/>
      <c r="BX61" s="789"/>
      <c r="BY61" s="789"/>
      <c r="BZ61" s="789"/>
      <c r="CA61" s="789"/>
      <c r="CB61" s="789"/>
      <c r="CC61" s="789"/>
      <c r="CD61" s="789"/>
      <c r="CE61" s="789"/>
      <c r="CF61" s="789"/>
      <c r="CG61" s="790"/>
      <c r="CH61" s="791"/>
      <c r="CI61" s="792"/>
      <c r="CJ61" s="792"/>
      <c r="CK61" s="792"/>
      <c r="CL61" s="793"/>
      <c r="CM61" s="791"/>
      <c r="CN61" s="792"/>
      <c r="CO61" s="792"/>
      <c r="CP61" s="792"/>
      <c r="CQ61" s="793"/>
      <c r="CR61" s="791"/>
      <c r="CS61" s="792"/>
      <c r="CT61" s="792"/>
      <c r="CU61" s="792"/>
      <c r="CV61" s="793"/>
      <c r="CW61" s="791"/>
      <c r="CX61" s="792"/>
      <c r="CY61" s="792"/>
      <c r="CZ61" s="792"/>
      <c r="DA61" s="793"/>
      <c r="DB61" s="791"/>
      <c r="DC61" s="792"/>
      <c r="DD61" s="792"/>
      <c r="DE61" s="792"/>
      <c r="DF61" s="793"/>
      <c r="DG61" s="791"/>
      <c r="DH61" s="792"/>
      <c r="DI61" s="792"/>
      <c r="DJ61" s="792"/>
      <c r="DK61" s="793"/>
      <c r="DL61" s="791"/>
      <c r="DM61" s="792"/>
      <c r="DN61" s="792"/>
      <c r="DO61" s="792"/>
      <c r="DP61" s="793"/>
      <c r="DQ61" s="791"/>
      <c r="DR61" s="792"/>
      <c r="DS61" s="792"/>
      <c r="DT61" s="792"/>
      <c r="DU61" s="793"/>
      <c r="DV61" s="788"/>
      <c r="DW61" s="789"/>
      <c r="DX61" s="789"/>
      <c r="DY61" s="789"/>
      <c r="DZ61" s="812"/>
      <c r="EA61" s="230"/>
    </row>
    <row r="62" spans="1:131" ht="26.25" customHeight="1" x14ac:dyDescent="0.2">
      <c r="A62" s="238">
        <v>35</v>
      </c>
      <c r="B62" s="813"/>
      <c r="C62" s="814"/>
      <c r="D62" s="814"/>
      <c r="E62" s="814"/>
      <c r="F62" s="814"/>
      <c r="G62" s="814"/>
      <c r="H62" s="814"/>
      <c r="I62" s="814"/>
      <c r="J62" s="814"/>
      <c r="K62" s="814"/>
      <c r="L62" s="814"/>
      <c r="M62" s="814"/>
      <c r="N62" s="814"/>
      <c r="O62" s="814"/>
      <c r="P62" s="815"/>
      <c r="Q62" s="877"/>
      <c r="R62" s="878"/>
      <c r="S62" s="878"/>
      <c r="T62" s="878"/>
      <c r="U62" s="878"/>
      <c r="V62" s="878"/>
      <c r="W62" s="878"/>
      <c r="X62" s="878"/>
      <c r="Y62" s="878"/>
      <c r="Z62" s="878"/>
      <c r="AA62" s="878"/>
      <c r="AB62" s="878"/>
      <c r="AC62" s="878"/>
      <c r="AD62" s="878"/>
      <c r="AE62" s="879"/>
      <c r="AF62" s="819"/>
      <c r="AG62" s="820"/>
      <c r="AH62" s="820"/>
      <c r="AI62" s="820"/>
      <c r="AJ62" s="821"/>
      <c r="AK62" s="881"/>
      <c r="AL62" s="878"/>
      <c r="AM62" s="878"/>
      <c r="AN62" s="878"/>
      <c r="AO62" s="878"/>
      <c r="AP62" s="878"/>
      <c r="AQ62" s="878"/>
      <c r="AR62" s="878"/>
      <c r="AS62" s="878"/>
      <c r="AT62" s="878"/>
      <c r="AU62" s="878"/>
      <c r="AV62" s="878"/>
      <c r="AW62" s="878"/>
      <c r="AX62" s="878"/>
      <c r="AY62" s="878"/>
      <c r="AZ62" s="880"/>
      <c r="BA62" s="880"/>
      <c r="BB62" s="880"/>
      <c r="BC62" s="880"/>
      <c r="BD62" s="880"/>
      <c r="BE62" s="874"/>
      <c r="BF62" s="874"/>
      <c r="BG62" s="874"/>
      <c r="BH62" s="874"/>
      <c r="BI62" s="875"/>
      <c r="BJ62" s="895" t="s">
        <v>394</v>
      </c>
      <c r="BK62" s="848"/>
      <c r="BL62" s="848"/>
      <c r="BM62" s="848"/>
      <c r="BN62" s="849"/>
      <c r="BO62" s="241"/>
      <c r="BP62" s="241"/>
      <c r="BQ62" s="238">
        <v>56</v>
      </c>
      <c r="BR62" s="239"/>
      <c r="BS62" s="788"/>
      <c r="BT62" s="789"/>
      <c r="BU62" s="789"/>
      <c r="BV62" s="789"/>
      <c r="BW62" s="789"/>
      <c r="BX62" s="789"/>
      <c r="BY62" s="789"/>
      <c r="BZ62" s="789"/>
      <c r="CA62" s="789"/>
      <c r="CB62" s="789"/>
      <c r="CC62" s="789"/>
      <c r="CD62" s="789"/>
      <c r="CE62" s="789"/>
      <c r="CF62" s="789"/>
      <c r="CG62" s="790"/>
      <c r="CH62" s="791"/>
      <c r="CI62" s="792"/>
      <c r="CJ62" s="792"/>
      <c r="CK62" s="792"/>
      <c r="CL62" s="793"/>
      <c r="CM62" s="791"/>
      <c r="CN62" s="792"/>
      <c r="CO62" s="792"/>
      <c r="CP62" s="792"/>
      <c r="CQ62" s="793"/>
      <c r="CR62" s="791"/>
      <c r="CS62" s="792"/>
      <c r="CT62" s="792"/>
      <c r="CU62" s="792"/>
      <c r="CV62" s="793"/>
      <c r="CW62" s="791"/>
      <c r="CX62" s="792"/>
      <c r="CY62" s="792"/>
      <c r="CZ62" s="792"/>
      <c r="DA62" s="793"/>
      <c r="DB62" s="791"/>
      <c r="DC62" s="792"/>
      <c r="DD62" s="792"/>
      <c r="DE62" s="792"/>
      <c r="DF62" s="793"/>
      <c r="DG62" s="791"/>
      <c r="DH62" s="792"/>
      <c r="DI62" s="792"/>
      <c r="DJ62" s="792"/>
      <c r="DK62" s="793"/>
      <c r="DL62" s="791"/>
      <c r="DM62" s="792"/>
      <c r="DN62" s="792"/>
      <c r="DO62" s="792"/>
      <c r="DP62" s="793"/>
      <c r="DQ62" s="791"/>
      <c r="DR62" s="792"/>
      <c r="DS62" s="792"/>
      <c r="DT62" s="792"/>
      <c r="DU62" s="793"/>
      <c r="DV62" s="788"/>
      <c r="DW62" s="789"/>
      <c r="DX62" s="789"/>
      <c r="DY62" s="789"/>
      <c r="DZ62" s="812"/>
      <c r="EA62" s="230"/>
    </row>
    <row r="63" spans="1:131" ht="26.25" customHeight="1" thickBot="1" x14ac:dyDescent="0.25">
      <c r="A63" s="240" t="s">
        <v>375</v>
      </c>
      <c r="B63" s="831" t="s">
        <v>395</v>
      </c>
      <c r="C63" s="832"/>
      <c r="D63" s="832"/>
      <c r="E63" s="832"/>
      <c r="F63" s="832"/>
      <c r="G63" s="832"/>
      <c r="H63" s="832"/>
      <c r="I63" s="832"/>
      <c r="J63" s="832"/>
      <c r="K63" s="832"/>
      <c r="L63" s="832"/>
      <c r="M63" s="832"/>
      <c r="N63" s="832"/>
      <c r="O63" s="832"/>
      <c r="P63" s="833"/>
      <c r="Q63" s="889"/>
      <c r="R63" s="890"/>
      <c r="S63" s="890"/>
      <c r="T63" s="890"/>
      <c r="U63" s="890"/>
      <c r="V63" s="890"/>
      <c r="W63" s="890"/>
      <c r="X63" s="890"/>
      <c r="Y63" s="890"/>
      <c r="Z63" s="890"/>
      <c r="AA63" s="890"/>
      <c r="AB63" s="890"/>
      <c r="AC63" s="890"/>
      <c r="AD63" s="890"/>
      <c r="AE63" s="891"/>
      <c r="AF63" s="892">
        <v>951</v>
      </c>
      <c r="AG63" s="882"/>
      <c r="AH63" s="882"/>
      <c r="AI63" s="882"/>
      <c r="AJ63" s="893"/>
      <c r="AK63" s="894"/>
      <c r="AL63" s="890"/>
      <c r="AM63" s="890"/>
      <c r="AN63" s="890"/>
      <c r="AO63" s="890"/>
      <c r="AP63" s="882">
        <v>4650</v>
      </c>
      <c r="AQ63" s="882"/>
      <c r="AR63" s="882"/>
      <c r="AS63" s="882"/>
      <c r="AT63" s="882"/>
      <c r="AU63" s="882">
        <v>3023</v>
      </c>
      <c r="AV63" s="882"/>
      <c r="AW63" s="882"/>
      <c r="AX63" s="882"/>
      <c r="AY63" s="882"/>
      <c r="AZ63" s="883"/>
      <c r="BA63" s="883"/>
      <c r="BB63" s="883"/>
      <c r="BC63" s="883"/>
      <c r="BD63" s="883"/>
      <c r="BE63" s="884"/>
      <c r="BF63" s="884"/>
      <c r="BG63" s="884"/>
      <c r="BH63" s="884"/>
      <c r="BI63" s="885"/>
      <c r="BJ63" s="886" t="s">
        <v>122</v>
      </c>
      <c r="BK63" s="887"/>
      <c r="BL63" s="887"/>
      <c r="BM63" s="887"/>
      <c r="BN63" s="888"/>
      <c r="BO63" s="241"/>
      <c r="BP63" s="241"/>
      <c r="BQ63" s="238">
        <v>57</v>
      </c>
      <c r="BR63" s="239"/>
      <c r="BS63" s="788"/>
      <c r="BT63" s="789"/>
      <c r="BU63" s="789"/>
      <c r="BV63" s="789"/>
      <c r="BW63" s="789"/>
      <c r="BX63" s="789"/>
      <c r="BY63" s="789"/>
      <c r="BZ63" s="789"/>
      <c r="CA63" s="789"/>
      <c r="CB63" s="789"/>
      <c r="CC63" s="789"/>
      <c r="CD63" s="789"/>
      <c r="CE63" s="789"/>
      <c r="CF63" s="789"/>
      <c r="CG63" s="790"/>
      <c r="CH63" s="791"/>
      <c r="CI63" s="792"/>
      <c r="CJ63" s="792"/>
      <c r="CK63" s="792"/>
      <c r="CL63" s="793"/>
      <c r="CM63" s="791"/>
      <c r="CN63" s="792"/>
      <c r="CO63" s="792"/>
      <c r="CP63" s="792"/>
      <c r="CQ63" s="793"/>
      <c r="CR63" s="791"/>
      <c r="CS63" s="792"/>
      <c r="CT63" s="792"/>
      <c r="CU63" s="792"/>
      <c r="CV63" s="793"/>
      <c r="CW63" s="791"/>
      <c r="CX63" s="792"/>
      <c r="CY63" s="792"/>
      <c r="CZ63" s="792"/>
      <c r="DA63" s="793"/>
      <c r="DB63" s="791"/>
      <c r="DC63" s="792"/>
      <c r="DD63" s="792"/>
      <c r="DE63" s="792"/>
      <c r="DF63" s="793"/>
      <c r="DG63" s="791"/>
      <c r="DH63" s="792"/>
      <c r="DI63" s="792"/>
      <c r="DJ63" s="792"/>
      <c r="DK63" s="793"/>
      <c r="DL63" s="791"/>
      <c r="DM63" s="792"/>
      <c r="DN63" s="792"/>
      <c r="DO63" s="792"/>
      <c r="DP63" s="793"/>
      <c r="DQ63" s="791"/>
      <c r="DR63" s="792"/>
      <c r="DS63" s="792"/>
      <c r="DT63" s="792"/>
      <c r="DU63" s="793"/>
      <c r="DV63" s="788"/>
      <c r="DW63" s="789"/>
      <c r="DX63" s="789"/>
      <c r="DY63" s="789"/>
      <c r="DZ63" s="812"/>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8"/>
      <c r="BT64" s="789"/>
      <c r="BU64" s="789"/>
      <c r="BV64" s="789"/>
      <c r="BW64" s="789"/>
      <c r="BX64" s="789"/>
      <c r="BY64" s="789"/>
      <c r="BZ64" s="789"/>
      <c r="CA64" s="789"/>
      <c r="CB64" s="789"/>
      <c r="CC64" s="789"/>
      <c r="CD64" s="789"/>
      <c r="CE64" s="789"/>
      <c r="CF64" s="789"/>
      <c r="CG64" s="790"/>
      <c r="CH64" s="791"/>
      <c r="CI64" s="792"/>
      <c r="CJ64" s="792"/>
      <c r="CK64" s="792"/>
      <c r="CL64" s="793"/>
      <c r="CM64" s="791"/>
      <c r="CN64" s="792"/>
      <c r="CO64" s="792"/>
      <c r="CP64" s="792"/>
      <c r="CQ64" s="793"/>
      <c r="CR64" s="791"/>
      <c r="CS64" s="792"/>
      <c r="CT64" s="792"/>
      <c r="CU64" s="792"/>
      <c r="CV64" s="793"/>
      <c r="CW64" s="791"/>
      <c r="CX64" s="792"/>
      <c r="CY64" s="792"/>
      <c r="CZ64" s="792"/>
      <c r="DA64" s="793"/>
      <c r="DB64" s="791"/>
      <c r="DC64" s="792"/>
      <c r="DD64" s="792"/>
      <c r="DE64" s="792"/>
      <c r="DF64" s="793"/>
      <c r="DG64" s="791"/>
      <c r="DH64" s="792"/>
      <c r="DI64" s="792"/>
      <c r="DJ64" s="792"/>
      <c r="DK64" s="793"/>
      <c r="DL64" s="791"/>
      <c r="DM64" s="792"/>
      <c r="DN64" s="792"/>
      <c r="DO64" s="792"/>
      <c r="DP64" s="793"/>
      <c r="DQ64" s="791"/>
      <c r="DR64" s="792"/>
      <c r="DS64" s="792"/>
      <c r="DT64" s="792"/>
      <c r="DU64" s="793"/>
      <c r="DV64" s="788"/>
      <c r="DW64" s="789"/>
      <c r="DX64" s="789"/>
      <c r="DY64" s="789"/>
      <c r="DZ64" s="812"/>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8"/>
      <c r="BT65" s="789"/>
      <c r="BU65" s="789"/>
      <c r="BV65" s="789"/>
      <c r="BW65" s="789"/>
      <c r="BX65" s="789"/>
      <c r="BY65" s="789"/>
      <c r="BZ65" s="789"/>
      <c r="CA65" s="789"/>
      <c r="CB65" s="789"/>
      <c r="CC65" s="789"/>
      <c r="CD65" s="789"/>
      <c r="CE65" s="789"/>
      <c r="CF65" s="789"/>
      <c r="CG65" s="790"/>
      <c r="CH65" s="791"/>
      <c r="CI65" s="792"/>
      <c r="CJ65" s="792"/>
      <c r="CK65" s="792"/>
      <c r="CL65" s="793"/>
      <c r="CM65" s="791"/>
      <c r="CN65" s="792"/>
      <c r="CO65" s="792"/>
      <c r="CP65" s="792"/>
      <c r="CQ65" s="793"/>
      <c r="CR65" s="791"/>
      <c r="CS65" s="792"/>
      <c r="CT65" s="792"/>
      <c r="CU65" s="792"/>
      <c r="CV65" s="793"/>
      <c r="CW65" s="791"/>
      <c r="CX65" s="792"/>
      <c r="CY65" s="792"/>
      <c r="CZ65" s="792"/>
      <c r="DA65" s="793"/>
      <c r="DB65" s="791"/>
      <c r="DC65" s="792"/>
      <c r="DD65" s="792"/>
      <c r="DE65" s="792"/>
      <c r="DF65" s="793"/>
      <c r="DG65" s="791"/>
      <c r="DH65" s="792"/>
      <c r="DI65" s="792"/>
      <c r="DJ65" s="792"/>
      <c r="DK65" s="793"/>
      <c r="DL65" s="791"/>
      <c r="DM65" s="792"/>
      <c r="DN65" s="792"/>
      <c r="DO65" s="792"/>
      <c r="DP65" s="793"/>
      <c r="DQ65" s="791"/>
      <c r="DR65" s="792"/>
      <c r="DS65" s="792"/>
      <c r="DT65" s="792"/>
      <c r="DU65" s="793"/>
      <c r="DV65" s="788"/>
      <c r="DW65" s="789"/>
      <c r="DX65" s="789"/>
      <c r="DY65" s="789"/>
      <c r="DZ65" s="812"/>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379</v>
      </c>
      <c r="R66" s="770"/>
      <c r="S66" s="770"/>
      <c r="T66" s="770"/>
      <c r="U66" s="771"/>
      <c r="V66" s="769" t="s">
        <v>380</v>
      </c>
      <c r="W66" s="770"/>
      <c r="X66" s="770"/>
      <c r="Y66" s="770"/>
      <c r="Z66" s="771"/>
      <c r="AA66" s="769" t="s">
        <v>381</v>
      </c>
      <c r="AB66" s="770"/>
      <c r="AC66" s="770"/>
      <c r="AD66" s="770"/>
      <c r="AE66" s="771"/>
      <c r="AF66" s="905" t="s">
        <v>382</v>
      </c>
      <c r="AG66" s="857"/>
      <c r="AH66" s="857"/>
      <c r="AI66" s="857"/>
      <c r="AJ66" s="906"/>
      <c r="AK66" s="769" t="s">
        <v>383</v>
      </c>
      <c r="AL66" s="764"/>
      <c r="AM66" s="764"/>
      <c r="AN66" s="764"/>
      <c r="AO66" s="765"/>
      <c r="AP66" s="769" t="s">
        <v>384</v>
      </c>
      <c r="AQ66" s="770"/>
      <c r="AR66" s="770"/>
      <c r="AS66" s="770"/>
      <c r="AT66" s="771"/>
      <c r="AU66" s="769" t="s">
        <v>398</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899"/>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6"/>
      <c r="DW66" s="897"/>
      <c r="DX66" s="897"/>
      <c r="DY66" s="897"/>
      <c r="DZ66" s="898"/>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907"/>
      <c r="AG67" s="860"/>
      <c r="AH67" s="860"/>
      <c r="AI67" s="860"/>
      <c r="AJ67" s="908"/>
      <c r="AK67" s="909"/>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899"/>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6"/>
      <c r="DW67" s="897"/>
      <c r="DX67" s="897"/>
      <c r="DY67" s="897"/>
      <c r="DZ67" s="898"/>
      <c r="EA67" s="230"/>
    </row>
    <row r="68" spans="1:131" ht="26.25" customHeight="1" thickTop="1" x14ac:dyDescent="0.2">
      <c r="A68" s="236">
        <v>1</v>
      </c>
      <c r="B68" s="782" t="s">
        <v>548</v>
      </c>
      <c r="C68" s="783"/>
      <c r="D68" s="783"/>
      <c r="E68" s="783"/>
      <c r="F68" s="783"/>
      <c r="G68" s="783"/>
      <c r="H68" s="783"/>
      <c r="I68" s="783"/>
      <c r="J68" s="783"/>
      <c r="K68" s="783"/>
      <c r="L68" s="783"/>
      <c r="M68" s="783"/>
      <c r="N68" s="783"/>
      <c r="O68" s="783"/>
      <c r="P68" s="784"/>
      <c r="Q68" s="903">
        <v>8960</v>
      </c>
      <c r="R68" s="904"/>
      <c r="S68" s="904"/>
      <c r="T68" s="904"/>
      <c r="U68" s="904"/>
      <c r="V68" s="904">
        <v>8014</v>
      </c>
      <c r="W68" s="904"/>
      <c r="X68" s="904"/>
      <c r="Y68" s="904"/>
      <c r="Z68" s="904"/>
      <c r="AA68" s="904">
        <v>946</v>
      </c>
      <c r="AB68" s="904"/>
      <c r="AC68" s="904"/>
      <c r="AD68" s="904"/>
      <c r="AE68" s="904"/>
      <c r="AF68" s="904">
        <v>946</v>
      </c>
      <c r="AG68" s="904"/>
      <c r="AH68" s="904"/>
      <c r="AI68" s="904"/>
      <c r="AJ68" s="904"/>
      <c r="AK68" s="904">
        <v>71</v>
      </c>
      <c r="AL68" s="904"/>
      <c r="AM68" s="904"/>
      <c r="AN68" s="904"/>
      <c r="AO68" s="904"/>
      <c r="AP68" s="904" t="s">
        <v>564</v>
      </c>
      <c r="AQ68" s="904"/>
      <c r="AR68" s="904"/>
      <c r="AS68" s="904"/>
      <c r="AT68" s="904"/>
      <c r="AU68" s="904" t="s">
        <v>564</v>
      </c>
      <c r="AV68" s="904"/>
      <c r="AW68" s="904"/>
      <c r="AX68" s="904"/>
      <c r="AY68" s="904"/>
      <c r="AZ68" s="910"/>
      <c r="BA68" s="910"/>
      <c r="BB68" s="910"/>
      <c r="BC68" s="910"/>
      <c r="BD68" s="911"/>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899"/>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6"/>
      <c r="DW68" s="897"/>
      <c r="DX68" s="897"/>
      <c r="DY68" s="897"/>
      <c r="DZ68" s="898"/>
      <c r="EA68" s="230"/>
    </row>
    <row r="69" spans="1:131" ht="26.25" customHeight="1" x14ac:dyDescent="0.2">
      <c r="A69" s="238">
        <v>2</v>
      </c>
      <c r="B69" s="779" t="s">
        <v>549</v>
      </c>
      <c r="C69" s="780"/>
      <c r="D69" s="780"/>
      <c r="E69" s="780"/>
      <c r="F69" s="780"/>
      <c r="G69" s="780"/>
      <c r="H69" s="780"/>
      <c r="I69" s="780"/>
      <c r="J69" s="780"/>
      <c r="K69" s="780"/>
      <c r="L69" s="780"/>
      <c r="M69" s="780"/>
      <c r="N69" s="780"/>
      <c r="O69" s="780"/>
      <c r="P69" s="781"/>
      <c r="Q69" s="912">
        <v>93</v>
      </c>
      <c r="R69" s="872"/>
      <c r="S69" s="872"/>
      <c r="T69" s="872"/>
      <c r="U69" s="872"/>
      <c r="V69" s="872">
        <v>83</v>
      </c>
      <c r="W69" s="872"/>
      <c r="X69" s="872"/>
      <c r="Y69" s="872"/>
      <c r="Z69" s="872"/>
      <c r="AA69" s="872">
        <v>10</v>
      </c>
      <c r="AB69" s="872"/>
      <c r="AC69" s="872"/>
      <c r="AD69" s="872"/>
      <c r="AE69" s="872"/>
      <c r="AF69" s="872">
        <v>10</v>
      </c>
      <c r="AG69" s="872"/>
      <c r="AH69" s="872"/>
      <c r="AI69" s="872"/>
      <c r="AJ69" s="872"/>
      <c r="AK69" s="872">
        <v>26</v>
      </c>
      <c r="AL69" s="872"/>
      <c r="AM69" s="872"/>
      <c r="AN69" s="872"/>
      <c r="AO69" s="872"/>
      <c r="AP69" s="872" t="s">
        <v>564</v>
      </c>
      <c r="AQ69" s="872"/>
      <c r="AR69" s="872"/>
      <c r="AS69" s="872"/>
      <c r="AT69" s="872"/>
      <c r="AU69" s="872" t="s">
        <v>564</v>
      </c>
      <c r="AV69" s="872"/>
      <c r="AW69" s="872"/>
      <c r="AX69" s="872"/>
      <c r="AY69" s="872"/>
      <c r="AZ69" s="874"/>
      <c r="BA69" s="874"/>
      <c r="BB69" s="874"/>
      <c r="BC69" s="874"/>
      <c r="BD69" s="875"/>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899"/>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6"/>
      <c r="DW69" s="897"/>
      <c r="DX69" s="897"/>
      <c r="DY69" s="897"/>
      <c r="DZ69" s="898"/>
      <c r="EA69" s="230"/>
    </row>
    <row r="70" spans="1:131" ht="26.25" customHeight="1" x14ac:dyDescent="0.2">
      <c r="A70" s="238">
        <v>3</v>
      </c>
      <c r="B70" s="779" t="s">
        <v>550</v>
      </c>
      <c r="C70" s="780"/>
      <c r="D70" s="780"/>
      <c r="E70" s="780"/>
      <c r="F70" s="780"/>
      <c r="G70" s="780"/>
      <c r="H70" s="780"/>
      <c r="I70" s="780"/>
      <c r="J70" s="780"/>
      <c r="K70" s="780"/>
      <c r="L70" s="780"/>
      <c r="M70" s="780"/>
      <c r="N70" s="780"/>
      <c r="O70" s="780"/>
      <c r="P70" s="781"/>
      <c r="Q70" s="912">
        <v>519</v>
      </c>
      <c r="R70" s="872"/>
      <c r="S70" s="872"/>
      <c r="T70" s="872"/>
      <c r="U70" s="872"/>
      <c r="V70" s="872">
        <v>488</v>
      </c>
      <c r="W70" s="872"/>
      <c r="X70" s="872"/>
      <c r="Y70" s="872"/>
      <c r="Z70" s="872"/>
      <c r="AA70" s="872">
        <v>31</v>
      </c>
      <c r="AB70" s="872"/>
      <c r="AC70" s="872"/>
      <c r="AD70" s="872"/>
      <c r="AE70" s="872"/>
      <c r="AF70" s="872">
        <v>31</v>
      </c>
      <c r="AG70" s="872"/>
      <c r="AH70" s="872"/>
      <c r="AI70" s="872"/>
      <c r="AJ70" s="872"/>
      <c r="AK70" s="872" t="s">
        <v>547</v>
      </c>
      <c r="AL70" s="872"/>
      <c r="AM70" s="872"/>
      <c r="AN70" s="872"/>
      <c r="AO70" s="872"/>
      <c r="AP70" s="872" t="s">
        <v>547</v>
      </c>
      <c r="AQ70" s="872"/>
      <c r="AR70" s="872"/>
      <c r="AS70" s="872"/>
      <c r="AT70" s="872"/>
      <c r="AU70" s="872" t="s">
        <v>547</v>
      </c>
      <c r="AV70" s="872"/>
      <c r="AW70" s="872"/>
      <c r="AX70" s="872"/>
      <c r="AY70" s="872"/>
      <c r="AZ70" s="874"/>
      <c r="BA70" s="874"/>
      <c r="BB70" s="874"/>
      <c r="BC70" s="874"/>
      <c r="BD70" s="875"/>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899"/>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6"/>
      <c r="DW70" s="897"/>
      <c r="DX70" s="897"/>
      <c r="DY70" s="897"/>
      <c r="DZ70" s="898"/>
      <c r="EA70" s="230"/>
    </row>
    <row r="71" spans="1:131" ht="26.25" customHeight="1" x14ac:dyDescent="0.2">
      <c r="A71" s="238">
        <v>4</v>
      </c>
      <c r="B71" s="779" t="s">
        <v>551</v>
      </c>
      <c r="C71" s="780"/>
      <c r="D71" s="780"/>
      <c r="E71" s="780"/>
      <c r="F71" s="780"/>
      <c r="G71" s="780"/>
      <c r="H71" s="780"/>
      <c r="I71" s="780"/>
      <c r="J71" s="780"/>
      <c r="K71" s="780"/>
      <c r="L71" s="780"/>
      <c r="M71" s="780"/>
      <c r="N71" s="780"/>
      <c r="O71" s="780"/>
      <c r="P71" s="781"/>
      <c r="Q71" s="912">
        <v>7377</v>
      </c>
      <c r="R71" s="872"/>
      <c r="S71" s="872"/>
      <c r="T71" s="872"/>
      <c r="U71" s="872"/>
      <c r="V71" s="872">
        <v>7132</v>
      </c>
      <c r="W71" s="872"/>
      <c r="X71" s="872"/>
      <c r="Y71" s="872"/>
      <c r="Z71" s="872"/>
      <c r="AA71" s="872">
        <v>245</v>
      </c>
      <c r="AB71" s="872"/>
      <c r="AC71" s="872"/>
      <c r="AD71" s="872"/>
      <c r="AE71" s="872"/>
      <c r="AF71" s="872">
        <v>245</v>
      </c>
      <c r="AG71" s="872"/>
      <c r="AH71" s="872"/>
      <c r="AI71" s="872"/>
      <c r="AJ71" s="872"/>
      <c r="AK71" s="872" t="s">
        <v>547</v>
      </c>
      <c r="AL71" s="872"/>
      <c r="AM71" s="872"/>
      <c r="AN71" s="872"/>
      <c r="AO71" s="872"/>
      <c r="AP71" s="872" t="s">
        <v>547</v>
      </c>
      <c r="AQ71" s="872"/>
      <c r="AR71" s="872"/>
      <c r="AS71" s="872"/>
      <c r="AT71" s="872"/>
      <c r="AU71" s="872" t="s">
        <v>547</v>
      </c>
      <c r="AV71" s="872"/>
      <c r="AW71" s="872"/>
      <c r="AX71" s="872"/>
      <c r="AY71" s="872"/>
      <c r="AZ71" s="874"/>
      <c r="BA71" s="874"/>
      <c r="BB71" s="874"/>
      <c r="BC71" s="874"/>
      <c r="BD71" s="875"/>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899"/>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6"/>
      <c r="DW71" s="897"/>
      <c r="DX71" s="897"/>
      <c r="DY71" s="897"/>
      <c r="DZ71" s="898"/>
      <c r="EA71" s="230"/>
    </row>
    <row r="72" spans="1:131" ht="26.25" customHeight="1" x14ac:dyDescent="0.2">
      <c r="A72" s="238">
        <v>5</v>
      </c>
      <c r="B72" s="779" t="s">
        <v>552</v>
      </c>
      <c r="C72" s="780"/>
      <c r="D72" s="780"/>
      <c r="E72" s="780"/>
      <c r="F72" s="780"/>
      <c r="G72" s="780"/>
      <c r="H72" s="780"/>
      <c r="I72" s="780"/>
      <c r="J72" s="780"/>
      <c r="K72" s="780"/>
      <c r="L72" s="780"/>
      <c r="M72" s="780"/>
      <c r="N72" s="780"/>
      <c r="O72" s="780"/>
      <c r="P72" s="781"/>
      <c r="Q72" s="912">
        <v>7296</v>
      </c>
      <c r="R72" s="872"/>
      <c r="S72" s="872"/>
      <c r="T72" s="872"/>
      <c r="U72" s="872"/>
      <c r="V72" s="872">
        <v>7095</v>
      </c>
      <c r="W72" s="872"/>
      <c r="X72" s="872"/>
      <c r="Y72" s="872"/>
      <c r="Z72" s="872"/>
      <c r="AA72" s="872">
        <v>201</v>
      </c>
      <c r="AB72" s="872"/>
      <c r="AC72" s="872"/>
      <c r="AD72" s="872"/>
      <c r="AE72" s="872"/>
      <c r="AF72" s="872">
        <v>82</v>
      </c>
      <c r="AG72" s="872"/>
      <c r="AH72" s="872"/>
      <c r="AI72" s="872"/>
      <c r="AJ72" s="872"/>
      <c r="AK72" s="872" t="s">
        <v>547</v>
      </c>
      <c r="AL72" s="872"/>
      <c r="AM72" s="872"/>
      <c r="AN72" s="872"/>
      <c r="AO72" s="872"/>
      <c r="AP72" s="872">
        <v>2202</v>
      </c>
      <c r="AQ72" s="872"/>
      <c r="AR72" s="872"/>
      <c r="AS72" s="872"/>
      <c r="AT72" s="872"/>
      <c r="AU72" s="872">
        <v>117</v>
      </c>
      <c r="AV72" s="872"/>
      <c r="AW72" s="872"/>
      <c r="AX72" s="872"/>
      <c r="AY72" s="872"/>
      <c r="AZ72" s="874"/>
      <c r="BA72" s="874"/>
      <c r="BB72" s="874"/>
      <c r="BC72" s="874"/>
      <c r="BD72" s="875"/>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899"/>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6"/>
      <c r="DW72" s="897"/>
      <c r="DX72" s="897"/>
      <c r="DY72" s="897"/>
      <c r="DZ72" s="898"/>
      <c r="EA72" s="230"/>
    </row>
    <row r="73" spans="1:131" ht="26.25" customHeight="1" x14ac:dyDescent="0.2">
      <c r="A73" s="238">
        <v>6</v>
      </c>
      <c r="B73" s="779" t="s">
        <v>553</v>
      </c>
      <c r="C73" s="780"/>
      <c r="D73" s="780"/>
      <c r="E73" s="780"/>
      <c r="F73" s="780"/>
      <c r="G73" s="780"/>
      <c r="H73" s="780"/>
      <c r="I73" s="780"/>
      <c r="J73" s="780"/>
      <c r="K73" s="780"/>
      <c r="L73" s="780"/>
      <c r="M73" s="780"/>
      <c r="N73" s="780"/>
      <c r="O73" s="780"/>
      <c r="P73" s="781"/>
      <c r="Q73" s="912">
        <v>204</v>
      </c>
      <c r="R73" s="872"/>
      <c r="S73" s="872"/>
      <c r="T73" s="872"/>
      <c r="U73" s="872"/>
      <c r="V73" s="872">
        <v>196</v>
      </c>
      <c r="W73" s="872"/>
      <c r="X73" s="872"/>
      <c r="Y73" s="872"/>
      <c r="Z73" s="872"/>
      <c r="AA73" s="872">
        <v>8</v>
      </c>
      <c r="AB73" s="872"/>
      <c r="AC73" s="872"/>
      <c r="AD73" s="872"/>
      <c r="AE73" s="872"/>
      <c r="AF73" s="872">
        <v>8</v>
      </c>
      <c r="AG73" s="872"/>
      <c r="AH73" s="872"/>
      <c r="AI73" s="872"/>
      <c r="AJ73" s="872"/>
      <c r="AK73" s="872" t="s">
        <v>547</v>
      </c>
      <c r="AL73" s="872"/>
      <c r="AM73" s="872"/>
      <c r="AN73" s="872"/>
      <c r="AO73" s="872"/>
      <c r="AP73" s="872" t="s">
        <v>547</v>
      </c>
      <c r="AQ73" s="872"/>
      <c r="AR73" s="872"/>
      <c r="AS73" s="872"/>
      <c r="AT73" s="872"/>
      <c r="AU73" s="872" t="s">
        <v>547</v>
      </c>
      <c r="AV73" s="872"/>
      <c r="AW73" s="872"/>
      <c r="AX73" s="872"/>
      <c r="AY73" s="872"/>
      <c r="AZ73" s="874"/>
      <c r="BA73" s="874"/>
      <c r="BB73" s="874"/>
      <c r="BC73" s="874"/>
      <c r="BD73" s="875"/>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899"/>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6"/>
      <c r="DW73" s="897"/>
      <c r="DX73" s="897"/>
      <c r="DY73" s="897"/>
      <c r="DZ73" s="898"/>
      <c r="EA73" s="230"/>
    </row>
    <row r="74" spans="1:131" ht="26.25" customHeight="1" x14ac:dyDescent="0.2">
      <c r="A74" s="238">
        <v>7</v>
      </c>
      <c r="B74" s="779" t="s">
        <v>554</v>
      </c>
      <c r="C74" s="780"/>
      <c r="D74" s="780"/>
      <c r="E74" s="780"/>
      <c r="F74" s="780"/>
      <c r="G74" s="780"/>
      <c r="H74" s="780"/>
      <c r="I74" s="780"/>
      <c r="J74" s="780"/>
      <c r="K74" s="780"/>
      <c r="L74" s="780"/>
      <c r="M74" s="780"/>
      <c r="N74" s="780"/>
      <c r="O74" s="780"/>
      <c r="P74" s="781"/>
      <c r="Q74" s="912">
        <v>167296</v>
      </c>
      <c r="R74" s="872"/>
      <c r="S74" s="872"/>
      <c r="T74" s="872"/>
      <c r="U74" s="872"/>
      <c r="V74" s="872">
        <v>163707</v>
      </c>
      <c r="W74" s="872"/>
      <c r="X74" s="872"/>
      <c r="Y74" s="872"/>
      <c r="Z74" s="872"/>
      <c r="AA74" s="872">
        <v>3589</v>
      </c>
      <c r="AB74" s="872"/>
      <c r="AC74" s="872"/>
      <c r="AD74" s="872"/>
      <c r="AE74" s="872"/>
      <c r="AF74" s="872">
        <v>3589</v>
      </c>
      <c r="AG74" s="872"/>
      <c r="AH74" s="872"/>
      <c r="AI74" s="872"/>
      <c r="AJ74" s="872"/>
      <c r="AK74" s="872" t="s">
        <v>547</v>
      </c>
      <c r="AL74" s="872"/>
      <c r="AM74" s="872"/>
      <c r="AN74" s="872"/>
      <c r="AO74" s="872"/>
      <c r="AP74" s="872" t="s">
        <v>547</v>
      </c>
      <c r="AQ74" s="872"/>
      <c r="AR74" s="872"/>
      <c r="AS74" s="872"/>
      <c r="AT74" s="872"/>
      <c r="AU74" s="872" t="s">
        <v>547</v>
      </c>
      <c r="AV74" s="872"/>
      <c r="AW74" s="872"/>
      <c r="AX74" s="872"/>
      <c r="AY74" s="872"/>
      <c r="AZ74" s="874"/>
      <c r="BA74" s="874"/>
      <c r="BB74" s="874"/>
      <c r="BC74" s="874"/>
      <c r="BD74" s="875"/>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899"/>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6"/>
      <c r="DW74" s="897"/>
      <c r="DX74" s="897"/>
      <c r="DY74" s="897"/>
      <c r="DZ74" s="898"/>
      <c r="EA74" s="230"/>
    </row>
    <row r="75" spans="1:131" ht="26.25" customHeight="1" x14ac:dyDescent="0.2">
      <c r="A75" s="238">
        <v>8</v>
      </c>
      <c r="B75" s="779"/>
      <c r="C75" s="780"/>
      <c r="D75" s="780"/>
      <c r="E75" s="780"/>
      <c r="F75" s="780"/>
      <c r="G75" s="780"/>
      <c r="H75" s="780"/>
      <c r="I75" s="780"/>
      <c r="J75" s="780"/>
      <c r="K75" s="780"/>
      <c r="L75" s="780"/>
      <c r="M75" s="780"/>
      <c r="N75" s="780"/>
      <c r="O75" s="780"/>
      <c r="P75" s="781"/>
      <c r="Q75" s="915"/>
      <c r="R75" s="914"/>
      <c r="S75" s="914"/>
      <c r="T75" s="914"/>
      <c r="U75" s="876"/>
      <c r="V75" s="913"/>
      <c r="W75" s="914"/>
      <c r="X75" s="914"/>
      <c r="Y75" s="914"/>
      <c r="Z75" s="876"/>
      <c r="AA75" s="913"/>
      <c r="AB75" s="914"/>
      <c r="AC75" s="914"/>
      <c r="AD75" s="914"/>
      <c r="AE75" s="876"/>
      <c r="AF75" s="913"/>
      <c r="AG75" s="914"/>
      <c r="AH75" s="914"/>
      <c r="AI75" s="914"/>
      <c r="AJ75" s="876"/>
      <c r="AK75" s="913"/>
      <c r="AL75" s="914"/>
      <c r="AM75" s="914"/>
      <c r="AN75" s="914"/>
      <c r="AO75" s="876"/>
      <c r="AP75" s="913"/>
      <c r="AQ75" s="914"/>
      <c r="AR75" s="914"/>
      <c r="AS75" s="914"/>
      <c r="AT75" s="876"/>
      <c r="AU75" s="913"/>
      <c r="AV75" s="914"/>
      <c r="AW75" s="914"/>
      <c r="AX75" s="914"/>
      <c r="AY75" s="876"/>
      <c r="AZ75" s="874"/>
      <c r="BA75" s="874"/>
      <c r="BB75" s="874"/>
      <c r="BC75" s="874"/>
      <c r="BD75" s="875"/>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899"/>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6"/>
      <c r="DW75" s="897"/>
      <c r="DX75" s="897"/>
      <c r="DY75" s="897"/>
      <c r="DZ75" s="898"/>
      <c r="EA75" s="230"/>
    </row>
    <row r="76" spans="1:131" ht="26.25" customHeight="1" x14ac:dyDescent="0.2">
      <c r="A76" s="238">
        <v>9</v>
      </c>
      <c r="B76" s="779"/>
      <c r="C76" s="780"/>
      <c r="D76" s="780"/>
      <c r="E76" s="780"/>
      <c r="F76" s="780"/>
      <c r="G76" s="780"/>
      <c r="H76" s="780"/>
      <c r="I76" s="780"/>
      <c r="J76" s="780"/>
      <c r="K76" s="780"/>
      <c r="L76" s="780"/>
      <c r="M76" s="780"/>
      <c r="N76" s="780"/>
      <c r="O76" s="780"/>
      <c r="P76" s="781"/>
      <c r="Q76" s="915"/>
      <c r="R76" s="914"/>
      <c r="S76" s="914"/>
      <c r="T76" s="914"/>
      <c r="U76" s="876"/>
      <c r="V76" s="913"/>
      <c r="W76" s="914"/>
      <c r="X76" s="914"/>
      <c r="Y76" s="914"/>
      <c r="Z76" s="876"/>
      <c r="AA76" s="913"/>
      <c r="AB76" s="914"/>
      <c r="AC76" s="914"/>
      <c r="AD76" s="914"/>
      <c r="AE76" s="876"/>
      <c r="AF76" s="913"/>
      <c r="AG76" s="914"/>
      <c r="AH76" s="914"/>
      <c r="AI76" s="914"/>
      <c r="AJ76" s="876"/>
      <c r="AK76" s="913"/>
      <c r="AL76" s="914"/>
      <c r="AM76" s="914"/>
      <c r="AN76" s="914"/>
      <c r="AO76" s="876"/>
      <c r="AP76" s="913"/>
      <c r="AQ76" s="914"/>
      <c r="AR76" s="914"/>
      <c r="AS76" s="914"/>
      <c r="AT76" s="876"/>
      <c r="AU76" s="913"/>
      <c r="AV76" s="914"/>
      <c r="AW76" s="914"/>
      <c r="AX76" s="914"/>
      <c r="AY76" s="876"/>
      <c r="AZ76" s="874"/>
      <c r="BA76" s="874"/>
      <c r="BB76" s="874"/>
      <c r="BC76" s="874"/>
      <c r="BD76" s="875"/>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899"/>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6"/>
      <c r="DW76" s="897"/>
      <c r="DX76" s="897"/>
      <c r="DY76" s="897"/>
      <c r="DZ76" s="898"/>
      <c r="EA76" s="230"/>
    </row>
    <row r="77" spans="1:131" ht="26.25" customHeight="1" x14ac:dyDescent="0.2">
      <c r="A77" s="238">
        <v>10</v>
      </c>
      <c r="B77" s="779"/>
      <c r="C77" s="780"/>
      <c r="D77" s="780"/>
      <c r="E77" s="780"/>
      <c r="F77" s="780"/>
      <c r="G77" s="780"/>
      <c r="H77" s="780"/>
      <c r="I77" s="780"/>
      <c r="J77" s="780"/>
      <c r="K77" s="780"/>
      <c r="L77" s="780"/>
      <c r="M77" s="780"/>
      <c r="N77" s="780"/>
      <c r="O77" s="780"/>
      <c r="P77" s="781"/>
      <c r="Q77" s="915"/>
      <c r="R77" s="914"/>
      <c r="S77" s="914"/>
      <c r="T77" s="914"/>
      <c r="U77" s="876"/>
      <c r="V77" s="913"/>
      <c r="W77" s="914"/>
      <c r="X77" s="914"/>
      <c r="Y77" s="914"/>
      <c r="Z77" s="876"/>
      <c r="AA77" s="913"/>
      <c r="AB77" s="914"/>
      <c r="AC77" s="914"/>
      <c r="AD77" s="914"/>
      <c r="AE77" s="876"/>
      <c r="AF77" s="913"/>
      <c r="AG77" s="914"/>
      <c r="AH77" s="914"/>
      <c r="AI77" s="914"/>
      <c r="AJ77" s="876"/>
      <c r="AK77" s="913"/>
      <c r="AL77" s="914"/>
      <c r="AM77" s="914"/>
      <c r="AN77" s="914"/>
      <c r="AO77" s="876"/>
      <c r="AP77" s="913"/>
      <c r="AQ77" s="914"/>
      <c r="AR77" s="914"/>
      <c r="AS77" s="914"/>
      <c r="AT77" s="876"/>
      <c r="AU77" s="913"/>
      <c r="AV77" s="914"/>
      <c r="AW77" s="914"/>
      <c r="AX77" s="914"/>
      <c r="AY77" s="876"/>
      <c r="AZ77" s="874"/>
      <c r="BA77" s="874"/>
      <c r="BB77" s="874"/>
      <c r="BC77" s="874"/>
      <c r="BD77" s="875"/>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899"/>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6"/>
      <c r="DW77" s="897"/>
      <c r="DX77" s="897"/>
      <c r="DY77" s="897"/>
      <c r="DZ77" s="898"/>
      <c r="EA77" s="230"/>
    </row>
    <row r="78" spans="1:131" ht="26.25" customHeight="1" x14ac:dyDescent="0.2">
      <c r="A78" s="238">
        <v>11</v>
      </c>
      <c r="B78" s="779"/>
      <c r="C78" s="780"/>
      <c r="D78" s="780"/>
      <c r="E78" s="780"/>
      <c r="F78" s="780"/>
      <c r="G78" s="780"/>
      <c r="H78" s="780"/>
      <c r="I78" s="780"/>
      <c r="J78" s="780"/>
      <c r="K78" s="780"/>
      <c r="L78" s="780"/>
      <c r="M78" s="780"/>
      <c r="N78" s="780"/>
      <c r="O78" s="780"/>
      <c r="P78" s="781"/>
      <c r="Q78" s="912"/>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2"/>
      <c r="AY78" s="872"/>
      <c r="AZ78" s="874"/>
      <c r="BA78" s="874"/>
      <c r="BB78" s="874"/>
      <c r="BC78" s="874"/>
      <c r="BD78" s="875"/>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899"/>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6"/>
      <c r="DW78" s="897"/>
      <c r="DX78" s="897"/>
      <c r="DY78" s="897"/>
      <c r="DZ78" s="898"/>
      <c r="EA78" s="230"/>
    </row>
    <row r="79" spans="1:131" ht="26.25" customHeight="1" x14ac:dyDescent="0.2">
      <c r="A79" s="238">
        <v>12</v>
      </c>
      <c r="B79" s="779"/>
      <c r="C79" s="780"/>
      <c r="D79" s="780"/>
      <c r="E79" s="780"/>
      <c r="F79" s="780"/>
      <c r="G79" s="780"/>
      <c r="H79" s="780"/>
      <c r="I79" s="780"/>
      <c r="J79" s="780"/>
      <c r="K79" s="780"/>
      <c r="L79" s="780"/>
      <c r="M79" s="780"/>
      <c r="N79" s="780"/>
      <c r="O79" s="780"/>
      <c r="P79" s="781"/>
      <c r="Q79" s="912"/>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874"/>
      <c r="BA79" s="874"/>
      <c r="BB79" s="874"/>
      <c r="BC79" s="874"/>
      <c r="BD79" s="875"/>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899"/>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6"/>
      <c r="DW79" s="897"/>
      <c r="DX79" s="897"/>
      <c r="DY79" s="897"/>
      <c r="DZ79" s="898"/>
      <c r="EA79" s="230"/>
    </row>
    <row r="80" spans="1:131" ht="26.25" customHeight="1" x14ac:dyDescent="0.2">
      <c r="A80" s="238">
        <v>13</v>
      </c>
      <c r="B80" s="779"/>
      <c r="C80" s="780"/>
      <c r="D80" s="780"/>
      <c r="E80" s="780"/>
      <c r="F80" s="780"/>
      <c r="G80" s="780"/>
      <c r="H80" s="780"/>
      <c r="I80" s="780"/>
      <c r="J80" s="780"/>
      <c r="K80" s="780"/>
      <c r="L80" s="780"/>
      <c r="M80" s="780"/>
      <c r="N80" s="780"/>
      <c r="O80" s="780"/>
      <c r="P80" s="781"/>
      <c r="Q80" s="912"/>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874"/>
      <c r="BA80" s="874"/>
      <c r="BB80" s="874"/>
      <c r="BC80" s="874"/>
      <c r="BD80" s="875"/>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899"/>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6"/>
      <c r="DW80" s="897"/>
      <c r="DX80" s="897"/>
      <c r="DY80" s="897"/>
      <c r="DZ80" s="898"/>
      <c r="EA80" s="230"/>
    </row>
    <row r="81" spans="1:131" ht="26.25" customHeight="1" x14ac:dyDescent="0.2">
      <c r="A81" s="238">
        <v>14</v>
      </c>
      <c r="B81" s="779"/>
      <c r="C81" s="780"/>
      <c r="D81" s="780"/>
      <c r="E81" s="780"/>
      <c r="F81" s="780"/>
      <c r="G81" s="780"/>
      <c r="H81" s="780"/>
      <c r="I81" s="780"/>
      <c r="J81" s="780"/>
      <c r="K81" s="780"/>
      <c r="L81" s="780"/>
      <c r="M81" s="780"/>
      <c r="N81" s="780"/>
      <c r="O81" s="780"/>
      <c r="P81" s="781"/>
      <c r="Q81" s="912"/>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874"/>
      <c r="BA81" s="874"/>
      <c r="BB81" s="874"/>
      <c r="BC81" s="874"/>
      <c r="BD81" s="875"/>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899"/>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6"/>
      <c r="DW81" s="897"/>
      <c r="DX81" s="897"/>
      <c r="DY81" s="897"/>
      <c r="DZ81" s="898"/>
      <c r="EA81" s="230"/>
    </row>
    <row r="82" spans="1:131" ht="26.25" customHeight="1" x14ac:dyDescent="0.2">
      <c r="A82" s="238">
        <v>15</v>
      </c>
      <c r="B82" s="779"/>
      <c r="C82" s="780"/>
      <c r="D82" s="780"/>
      <c r="E82" s="780"/>
      <c r="F82" s="780"/>
      <c r="G82" s="780"/>
      <c r="H82" s="780"/>
      <c r="I82" s="780"/>
      <c r="J82" s="780"/>
      <c r="K82" s="780"/>
      <c r="L82" s="780"/>
      <c r="M82" s="780"/>
      <c r="N82" s="780"/>
      <c r="O82" s="780"/>
      <c r="P82" s="781"/>
      <c r="Q82" s="912"/>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874"/>
      <c r="BA82" s="874"/>
      <c r="BB82" s="874"/>
      <c r="BC82" s="874"/>
      <c r="BD82" s="875"/>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899"/>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6"/>
      <c r="DW82" s="897"/>
      <c r="DX82" s="897"/>
      <c r="DY82" s="897"/>
      <c r="DZ82" s="898"/>
      <c r="EA82" s="230"/>
    </row>
    <row r="83" spans="1:131" ht="26.25" customHeight="1" x14ac:dyDescent="0.2">
      <c r="A83" s="238">
        <v>16</v>
      </c>
      <c r="B83" s="779"/>
      <c r="C83" s="780"/>
      <c r="D83" s="780"/>
      <c r="E83" s="780"/>
      <c r="F83" s="780"/>
      <c r="G83" s="780"/>
      <c r="H83" s="780"/>
      <c r="I83" s="780"/>
      <c r="J83" s="780"/>
      <c r="K83" s="780"/>
      <c r="L83" s="780"/>
      <c r="M83" s="780"/>
      <c r="N83" s="780"/>
      <c r="O83" s="780"/>
      <c r="P83" s="781"/>
      <c r="Q83" s="912"/>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874"/>
      <c r="BA83" s="874"/>
      <c r="BB83" s="874"/>
      <c r="BC83" s="874"/>
      <c r="BD83" s="875"/>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899"/>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6"/>
      <c r="DW83" s="897"/>
      <c r="DX83" s="897"/>
      <c r="DY83" s="897"/>
      <c r="DZ83" s="898"/>
      <c r="EA83" s="230"/>
    </row>
    <row r="84" spans="1:131" ht="26.25" customHeight="1" x14ac:dyDescent="0.2">
      <c r="A84" s="238">
        <v>17</v>
      </c>
      <c r="B84" s="779"/>
      <c r="C84" s="780"/>
      <c r="D84" s="780"/>
      <c r="E84" s="780"/>
      <c r="F84" s="780"/>
      <c r="G84" s="780"/>
      <c r="H84" s="780"/>
      <c r="I84" s="780"/>
      <c r="J84" s="780"/>
      <c r="K84" s="780"/>
      <c r="L84" s="780"/>
      <c r="M84" s="780"/>
      <c r="N84" s="780"/>
      <c r="O84" s="780"/>
      <c r="P84" s="781"/>
      <c r="Q84" s="912"/>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874"/>
      <c r="BA84" s="874"/>
      <c r="BB84" s="874"/>
      <c r="BC84" s="874"/>
      <c r="BD84" s="875"/>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899"/>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6"/>
      <c r="DW84" s="897"/>
      <c r="DX84" s="897"/>
      <c r="DY84" s="897"/>
      <c r="DZ84" s="898"/>
      <c r="EA84" s="230"/>
    </row>
    <row r="85" spans="1:131" ht="26.25" customHeight="1" x14ac:dyDescent="0.2">
      <c r="A85" s="238">
        <v>18</v>
      </c>
      <c r="B85" s="779"/>
      <c r="C85" s="780"/>
      <c r="D85" s="780"/>
      <c r="E85" s="780"/>
      <c r="F85" s="780"/>
      <c r="G85" s="780"/>
      <c r="H85" s="780"/>
      <c r="I85" s="780"/>
      <c r="J85" s="780"/>
      <c r="K85" s="780"/>
      <c r="L85" s="780"/>
      <c r="M85" s="780"/>
      <c r="N85" s="780"/>
      <c r="O85" s="780"/>
      <c r="P85" s="781"/>
      <c r="Q85" s="912"/>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874"/>
      <c r="BA85" s="874"/>
      <c r="BB85" s="874"/>
      <c r="BC85" s="874"/>
      <c r="BD85" s="875"/>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899"/>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6"/>
      <c r="DW85" s="897"/>
      <c r="DX85" s="897"/>
      <c r="DY85" s="897"/>
      <c r="DZ85" s="898"/>
      <c r="EA85" s="230"/>
    </row>
    <row r="86" spans="1:131" ht="26.25" customHeight="1" x14ac:dyDescent="0.2">
      <c r="A86" s="238">
        <v>19</v>
      </c>
      <c r="B86" s="779"/>
      <c r="C86" s="780"/>
      <c r="D86" s="780"/>
      <c r="E86" s="780"/>
      <c r="F86" s="780"/>
      <c r="G86" s="780"/>
      <c r="H86" s="780"/>
      <c r="I86" s="780"/>
      <c r="J86" s="780"/>
      <c r="K86" s="780"/>
      <c r="L86" s="780"/>
      <c r="M86" s="780"/>
      <c r="N86" s="780"/>
      <c r="O86" s="780"/>
      <c r="P86" s="781"/>
      <c r="Q86" s="912"/>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874"/>
      <c r="BA86" s="874"/>
      <c r="BB86" s="874"/>
      <c r="BC86" s="874"/>
      <c r="BD86" s="875"/>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899"/>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6"/>
      <c r="DW86" s="897"/>
      <c r="DX86" s="897"/>
      <c r="DY86" s="897"/>
      <c r="DZ86" s="898"/>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899"/>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6"/>
      <c r="DW87" s="897"/>
      <c r="DX87" s="897"/>
      <c r="DY87" s="897"/>
      <c r="DZ87" s="898"/>
      <c r="EA87" s="230"/>
    </row>
    <row r="88" spans="1:131" ht="26.25" customHeight="1" thickBot="1" x14ac:dyDescent="0.25">
      <c r="A88" s="240" t="s">
        <v>375</v>
      </c>
      <c r="B88" s="831" t="s">
        <v>399</v>
      </c>
      <c r="C88" s="832"/>
      <c r="D88" s="832"/>
      <c r="E88" s="832"/>
      <c r="F88" s="832"/>
      <c r="G88" s="832"/>
      <c r="H88" s="832"/>
      <c r="I88" s="832"/>
      <c r="J88" s="832"/>
      <c r="K88" s="832"/>
      <c r="L88" s="832"/>
      <c r="M88" s="832"/>
      <c r="N88" s="832"/>
      <c r="O88" s="832"/>
      <c r="P88" s="833"/>
      <c r="Q88" s="889"/>
      <c r="R88" s="890"/>
      <c r="S88" s="890"/>
      <c r="T88" s="890"/>
      <c r="U88" s="890"/>
      <c r="V88" s="890"/>
      <c r="W88" s="890"/>
      <c r="X88" s="890"/>
      <c r="Y88" s="890"/>
      <c r="Z88" s="890"/>
      <c r="AA88" s="890"/>
      <c r="AB88" s="890"/>
      <c r="AC88" s="890"/>
      <c r="AD88" s="890"/>
      <c r="AE88" s="890"/>
      <c r="AF88" s="882">
        <v>4911</v>
      </c>
      <c r="AG88" s="882"/>
      <c r="AH88" s="882"/>
      <c r="AI88" s="882"/>
      <c r="AJ88" s="882"/>
      <c r="AK88" s="890"/>
      <c r="AL88" s="890"/>
      <c r="AM88" s="890"/>
      <c r="AN88" s="890"/>
      <c r="AO88" s="890"/>
      <c r="AP88" s="882">
        <v>2202</v>
      </c>
      <c r="AQ88" s="882"/>
      <c r="AR88" s="882"/>
      <c r="AS88" s="882"/>
      <c r="AT88" s="882"/>
      <c r="AU88" s="882">
        <v>117</v>
      </c>
      <c r="AV88" s="882"/>
      <c r="AW88" s="882"/>
      <c r="AX88" s="882"/>
      <c r="AY88" s="882"/>
      <c r="AZ88" s="884"/>
      <c r="BA88" s="884"/>
      <c r="BB88" s="884"/>
      <c r="BC88" s="884"/>
      <c r="BD88" s="885"/>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899"/>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6"/>
      <c r="DW88" s="897"/>
      <c r="DX88" s="897"/>
      <c r="DY88" s="897"/>
      <c r="DZ88" s="898"/>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899"/>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6"/>
      <c r="DW89" s="897"/>
      <c r="DX89" s="897"/>
      <c r="DY89" s="897"/>
      <c r="DZ89" s="898"/>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899"/>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6"/>
      <c r="DW90" s="897"/>
      <c r="DX90" s="897"/>
      <c r="DY90" s="897"/>
      <c r="DZ90" s="898"/>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899"/>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6"/>
      <c r="DW91" s="897"/>
      <c r="DX91" s="897"/>
      <c r="DY91" s="897"/>
      <c r="DZ91" s="898"/>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899"/>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6"/>
      <c r="DW92" s="897"/>
      <c r="DX92" s="897"/>
      <c r="DY92" s="897"/>
      <c r="DZ92" s="898"/>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899"/>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6"/>
      <c r="DW93" s="897"/>
      <c r="DX93" s="897"/>
      <c r="DY93" s="897"/>
      <c r="DZ93" s="898"/>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899"/>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6"/>
      <c r="DW94" s="897"/>
      <c r="DX94" s="897"/>
      <c r="DY94" s="897"/>
      <c r="DZ94" s="898"/>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899"/>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6"/>
      <c r="DW95" s="897"/>
      <c r="DX95" s="897"/>
      <c r="DY95" s="897"/>
      <c r="DZ95" s="898"/>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899"/>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6"/>
      <c r="DW96" s="897"/>
      <c r="DX96" s="897"/>
      <c r="DY96" s="897"/>
      <c r="DZ96" s="898"/>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899"/>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6"/>
      <c r="DW97" s="897"/>
      <c r="DX97" s="897"/>
      <c r="DY97" s="897"/>
      <c r="DZ97" s="898"/>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899"/>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6"/>
      <c r="DW98" s="897"/>
      <c r="DX98" s="897"/>
      <c r="DY98" s="897"/>
      <c r="DZ98" s="898"/>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899"/>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6"/>
      <c r="DW99" s="897"/>
      <c r="DX99" s="897"/>
      <c r="DY99" s="897"/>
      <c r="DZ99" s="898"/>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899"/>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6"/>
      <c r="DW100" s="897"/>
      <c r="DX100" s="897"/>
      <c r="DY100" s="897"/>
      <c r="DZ100" s="898"/>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899"/>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6"/>
      <c r="DW101" s="897"/>
      <c r="DX101" s="897"/>
      <c r="DY101" s="897"/>
      <c r="DZ101" s="898"/>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831" t="s">
        <v>400</v>
      </c>
      <c r="BS102" s="832"/>
      <c r="BT102" s="832"/>
      <c r="BU102" s="832"/>
      <c r="BV102" s="832"/>
      <c r="BW102" s="832"/>
      <c r="BX102" s="832"/>
      <c r="BY102" s="832"/>
      <c r="BZ102" s="832"/>
      <c r="CA102" s="832"/>
      <c r="CB102" s="832"/>
      <c r="CC102" s="832"/>
      <c r="CD102" s="832"/>
      <c r="CE102" s="832"/>
      <c r="CF102" s="832"/>
      <c r="CG102" s="833"/>
      <c r="CH102" s="923"/>
      <c r="CI102" s="924"/>
      <c r="CJ102" s="924"/>
      <c r="CK102" s="924"/>
      <c r="CL102" s="925"/>
      <c r="CM102" s="923"/>
      <c r="CN102" s="924"/>
      <c r="CO102" s="924"/>
      <c r="CP102" s="924"/>
      <c r="CQ102" s="925"/>
      <c r="CR102" s="926">
        <v>311</v>
      </c>
      <c r="CS102" s="887"/>
      <c r="CT102" s="887"/>
      <c r="CU102" s="887"/>
      <c r="CV102" s="927"/>
      <c r="CW102" s="926">
        <v>36</v>
      </c>
      <c r="CX102" s="887"/>
      <c r="CY102" s="887"/>
      <c r="CZ102" s="887"/>
      <c r="DA102" s="927"/>
      <c r="DB102" s="926">
        <v>0</v>
      </c>
      <c r="DC102" s="887"/>
      <c r="DD102" s="887"/>
      <c r="DE102" s="887"/>
      <c r="DF102" s="927"/>
      <c r="DG102" s="926">
        <v>0</v>
      </c>
      <c r="DH102" s="887"/>
      <c r="DI102" s="887"/>
      <c r="DJ102" s="887"/>
      <c r="DK102" s="927"/>
      <c r="DL102" s="926">
        <v>239</v>
      </c>
      <c r="DM102" s="887"/>
      <c r="DN102" s="887"/>
      <c r="DO102" s="887"/>
      <c r="DP102" s="927"/>
      <c r="DQ102" s="926">
        <v>24</v>
      </c>
      <c r="DR102" s="887"/>
      <c r="DS102" s="887"/>
      <c r="DT102" s="887"/>
      <c r="DU102" s="927"/>
      <c r="DV102" s="831"/>
      <c r="DW102" s="832"/>
      <c r="DX102" s="832"/>
      <c r="DY102" s="832"/>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293</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293</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293</v>
      </c>
      <c r="DR109" s="929"/>
      <c r="DS109" s="929"/>
      <c r="DT109" s="929"/>
      <c r="DU109" s="930"/>
      <c r="DV109" s="928" t="s">
        <v>410</v>
      </c>
      <c r="DW109" s="929"/>
      <c r="DX109" s="929"/>
      <c r="DY109" s="929"/>
      <c r="DZ109" s="931"/>
    </row>
    <row r="110" spans="1:131" s="230" customFormat="1" ht="26.25" customHeight="1" x14ac:dyDescent="0.2">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716673</v>
      </c>
      <c r="AB110" s="936"/>
      <c r="AC110" s="936"/>
      <c r="AD110" s="936"/>
      <c r="AE110" s="937"/>
      <c r="AF110" s="938">
        <v>709710</v>
      </c>
      <c r="AG110" s="936"/>
      <c r="AH110" s="936"/>
      <c r="AI110" s="936"/>
      <c r="AJ110" s="937"/>
      <c r="AK110" s="938">
        <v>740258</v>
      </c>
      <c r="AL110" s="936"/>
      <c r="AM110" s="936"/>
      <c r="AN110" s="936"/>
      <c r="AO110" s="937"/>
      <c r="AP110" s="939">
        <v>21.1</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9458821</v>
      </c>
      <c r="BR110" s="967"/>
      <c r="BS110" s="967"/>
      <c r="BT110" s="967"/>
      <c r="BU110" s="967"/>
      <c r="BV110" s="967">
        <v>11024649</v>
      </c>
      <c r="BW110" s="967"/>
      <c r="BX110" s="967"/>
      <c r="BY110" s="967"/>
      <c r="BZ110" s="967"/>
      <c r="CA110" s="967">
        <v>11494663</v>
      </c>
      <c r="CB110" s="967"/>
      <c r="CC110" s="967"/>
      <c r="CD110" s="967"/>
      <c r="CE110" s="967"/>
      <c r="CF110" s="980">
        <v>327.9</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v>14733</v>
      </c>
      <c r="BR111" s="962"/>
      <c r="BS111" s="962"/>
      <c r="BT111" s="962"/>
      <c r="BU111" s="962"/>
      <c r="BV111" s="962">
        <v>10320</v>
      </c>
      <c r="BW111" s="962"/>
      <c r="BX111" s="962"/>
      <c r="BY111" s="962"/>
      <c r="BZ111" s="962"/>
      <c r="CA111" s="962">
        <v>7606</v>
      </c>
      <c r="CB111" s="962"/>
      <c r="CC111" s="962"/>
      <c r="CD111" s="962"/>
      <c r="CE111" s="962"/>
      <c r="CF111" s="956">
        <v>0.2</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3402147</v>
      </c>
      <c r="BR112" s="962"/>
      <c r="BS112" s="962"/>
      <c r="BT112" s="962"/>
      <c r="BU112" s="962"/>
      <c r="BV112" s="962">
        <v>3212048</v>
      </c>
      <c r="BW112" s="962"/>
      <c r="BX112" s="962"/>
      <c r="BY112" s="962"/>
      <c r="BZ112" s="962"/>
      <c r="CA112" s="962">
        <v>3024589</v>
      </c>
      <c r="CB112" s="962"/>
      <c r="CC112" s="962"/>
      <c r="CD112" s="962"/>
      <c r="CE112" s="962"/>
      <c r="CF112" s="956">
        <v>86.3</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223915</v>
      </c>
      <c r="AB113" s="974"/>
      <c r="AC113" s="974"/>
      <c r="AD113" s="974"/>
      <c r="AE113" s="975"/>
      <c r="AF113" s="976">
        <v>266545</v>
      </c>
      <c r="AG113" s="974"/>
      <c r="AH113" s="974"/>
      <c r="AI113" s="974"/>
      <c r="AJ113" s="975"/>
      <c r="AK113" s="976">
        <v>251410</v>
      </c>
      <c r="AL113" s="974"/>
      <c r="AM113" s="974"/>
      <c r="AN113" s="974"/>
      <c r="AO113" s="975"/>
      <c r="AP113" s="977">
        <v>7.2</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234048</v>
      </c>
      <c r="BR113" s="962"/>
      <c r="BS113" s="962"/>
      <c r="BT113" s="962"/>
      <c r="BU113" s="962"/>
      <c r="BV113" s="962">
        <v>175037</v>
      </c>
      <c r="BW113" s="962"/>
      <c r="BX113" s="962"/>
      <c r="BY113" s="962"/>
      <c r="BZ113" s="962"/>
      <c r="CA113" s="962">
        <v>117545</v>
      </c>
      <c r="CB113" s="962"/>
      <c r="CC113" s="962"/>
      <c r="CD113" s="962"/>
      <c r="CE113" s="962"/>
      <c r="CF113" s="956">
        <v>3.4</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60810</v>
      </c>
      <c r="AB114" s="995"/>
      <c r="AC114" s="995"/>
      <c r="AD114" s="995"/>
      <c r="AE114" s="996"/>
      <c r="AF114" s="997">
        <v>60430</v>
      </c>
      <c r="AG114" s="995"/>
      <c r="AH114" s="995"/>
      <c r="AI114" s="995"/>
      <c r="AJ114" s="996"/>
      <c r="AK114" s="997">
        <v>60049</v>
      </c>
      <c r="AL114" s="995"/>
      <c r="AM114" s="995"/>
      <c r="AN114" s="995"/>
      <c r="AO114" s="996"/>
      <c r="AP114" s="998">
        <v>1.7</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607329</v>
      </c>
      <c r="BR114" s="962"/>
      <c r="BS114" s="962"/>
      <c r="BT114" s="962"/>
      <c r="BU114" s="962"/>
      <c r="BV114" s="962">
        <v>617786</v>
      </c>
      <c r="BW114" s="962"/>
      <c r="BX114" s="962"/>
      <c r="BY114" s="962"/>
      <c r="BZ114" s="962"/>
      <c r="CA114" s="962">
        <v>640284</v>
      </c>
      <c r="CB114" s="962"/>
      <c r="CC114" s="962"/>
      <c r="CD114" s="962"/>
      <c r="CE114" s="962"/>
      <c r="CF114" s="956">
        <v>18.3</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7130</v>
      </c>
      <c r="AB115" s="974"/>
      <c r="AC115" s="974"/>
      <c r="AD115" s="974"/>
      <c r="AE115" s="975"/>
      <c r="AF115" s="976">
        <v>6928</v>
      </c>
      <c r="AG115" s="974"/>
      <c r="AH115" s="974"/>
      <c r="AI115" s="974"/>
      <c r="AJ115" s="975"/>
      <c r="AK115" s="976">
        <v>5198</v>
      </c>
      <c r="AL115" s="974"/>
      <c r="AM115" s="974"/>
      <c r="AN115" s="974"/>
      <c r="AO115" s="975"/>
      <c r="AP115" s="977">
        <v>0.1</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v>28375</v>
      </c>
      <c r="BR115" s="962"/>
      <c r="BS115" s="962"/>
      <c r="BT115" s="962"/>
      <c r="BU115" s="962"/>
      <c r="BV115" s="962">
        <v>26875</v>
      </c>
      <c r="BW115" s="962"/>
      <c r="BX115" s="962"/>
      <c r="BY115" s="962"/>
      <c r="BZ115" s="962"/>
      <c r="CA115" s="962">
        <v>23875</v>
      </c>
      <c r="CB115" s="962"/>
      <c r="CC115" s="962"/>
      <c r="CD115" s="962"/>
      <c r="CE115" s="962"/>
      <c r="CF115" s="956">
        <v>0.7</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v>55</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1008528</v>
      </c>
      <c r="AB117" s="1015"/>
      <c r="AC117" s="1015"/>
      <c r="AD117" s="1015"/>
      <c r="AE117" s="1016"/>
      <c r="AF117" s="1017">
        <v>1043668</v>
      </c>
      <c r="AG117" s="1015"/>
      <c r="AH117" s="1015"/>
      <c r="AI117" s="1015"/>
      <c r="AJ117" s="1016"/>
      <c r="AK117" s="1017">
        <v>1056915</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293</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440</v>
      </c>
      <c r="BP119" s="1041"/>
      <c r="BQ119" s="1035">
        <v>13745453</v>
      </c>
      <c r="BR119" s="1036"/>
      <c r="BS119" s="1036"/>
      <c r="BT119" s="1036"/>
      <c r="BU119" s="1036"/>
      <c r="BV119" s="1036">
        <v>15066715</v>
      </c>
      <c r="BW119" s="1036"/>
      <c r="BX119" s="1036"/>
      <c r="BY119" s="1036"/>
      <c r="BZ119" s="1036"/>
      <c r="CA119" s="1036">
        <v>15308562</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14733</v>
      </c>
      <c r="DH119" s="1022"/>
      <c r="DI119" s="1022"/>
      <c r="DJ119" s="1022"/>
      <c r="DK119" s="1023"/>
      <c r="DL119" s="1021">
        <v>10320</v>
      </c>
      <c r="DM119" s="1022"/>
      <c r="DN119" s="1022"/>
      <c r="DO119" s="1022"/>
      <c r="DP119" s="1023"/>
      <c r="DQ119" s="1021">
        <v>7606</v>
      </c>
      <c r="DR119" s="1022"/>
      <c r="DS119" s="1022"/>
      <c r="DT119" s="1022"/>
      <c r="DU119" s="1023"/>
      <c r="DV119" s="1024">
        <v>0.2</v>
      </c>
      <c r="DW119" s="1025"/>
      <c r="DX119" s="1025"/>
      <c r="DY119" s="1025"/>
      <c r="DZ119" s="1026"/>
    </row>
    <row r="120" spans="1:130" s="230" customFormat="1" ht="26.25" customHeight="1" x14ac:dyDescent="0.2">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6399978</v>
      </c>
      <c r="BR120" s="967"/>
      <c r="BS120" s="967"/>
      <c r="BT120" s="967"/>
      <c r="BU120" s="967"/>
      <c r="BV120" s="967">
        <v>5620344</v>
      </c>
      <c r="BW120" s="967"/>
      <c r="BX120" s="967"/>
      <c r="BY120" s="967"/>
      <c r="BZ120" s="967"/>
      <c r="CA120" s="967">
        <v>6239041</v>
      </c>
      <c r="CB120" s="967"/>
      <c r="CC120" s="967"/>
      <c r="CD120" s="967"/>
      <c r="CE120" s="967"/>
      <c r="CF120" s="980">
        <v>178</v>
      </c>
      <c r="CG120" s="981"/>
      <c r="CH120" s="981"/>
      <c r="CI120" s="981"/>
      <c r="CJ120" s="981"/>
      <c r="CK120" s="1042" t="s">
        <v>444</v>
      </c>
      <c r="CL120" s="1043"/>
      <c r="CM120" s="1043"/>
      <c r="CN120" s="1043"/>
      <c r="CO120" s="1044"/>
      <c r="CP120" s="1050" t="s">
        <v>445</v>
      </c>
      <c r="CQ120" s="1051"/>
      <c r="CR120" s="1051"/>
      <c r="CS120" s="1051"/>
      <c r="CT120" s="1051"/>
      <c r="CU120" s="1051"/>
      <c r="CV120" s="1051"/>
      <c r="CW120" s="1051"/>
      <c r="CX120" s="1051"/>
      <c r="CY120" s="1051"/>
      <c r="CZ120" s="1051"/>
      <c r="DA120" s="1051"/>
      <c r="DB120" s="1051"/>
      <c r="DC120" s="1051"/>
      <c r="DD120" s="1051"/>
      <c r="DE120" s="1051"/>
      <c r="DF120" s="1052"/>
      <c r="DG120" s="966">
        <v>1732785</v>
      </c>
      <c r="DH120" s="967"/>
      <c r="DI120" s="967"/>
      <c r="DJ120" s="967"/>
      <c r="DK120" s="967"/>
      <c r="DL120" s="967">
        <v>1626861</v>
      </c>
      <c r="DM120" s="967"/>
      <c r="DN120" s="967"/>
      <c r="DO120" s="967"/>
      <c r="DP120" s="967"/>
      <c r="DQ120" s="967">
        <v>1532090</v>
      </c>
      <c r="DR120" s="967"/>
      <c r="DS120" s="967"/>
      <c r="DT120" s="967"/>
      <c r="DU120" s="967"/>
      <c r="DV120" s="968">
        <v>43.7</v>
      </c>
      <c r="DW120" s="968"/>
      <c r="DX120" s="968"/>
      <c r="DY120" s="968"/>
      <c r="DZ120" s="969"/>
    </row>
    <row r="121" spans="1:130" s="230" customFormat="1" ht="26.25" customHeight="1" x14ac:dyDescent="0.2">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448</v>
      </c>
      <c r="CQ121" s="1056"/>
      <c r="CR121" s="1056"/>
      <c r="CS121" s="1056"/>
      <c r="CT121" s="1056"/>
      <c r="CU121" s="1056"/>
      <c r="CV121" s="1056"/>
      <c r="CW121" s="1056"/>
      <c r="CX121" s="1056"/>
      <c r="CY121" s="1056"/>
      <c r="CZ121" s="1056"/>
      <c r="DA121" s="1056"/>
      <c r="DB121" s="1056"/>
      <c r="DC121" s="1056"/>
      <c r="DD121" s="1056"/>
      <c r="DE121" s="1056"/>
      <c r="DF121" s="1057"/>
      <c r="DG121" s="961">
        <v>889358</v>
      </c>
      <c r="DH121" s="962"/>
      <c r="DI121" s="962"/>
      <c r="DJ121" s="962"/>
      <c r="DK121" s="962"/>
      <c r="DL121" s="962">
        <v>841019</v>
      </c>
      <c r="DM121" s="962"/>
      <c r="DN121" s="962"/>
      <c r="DO121" s="962"/>
      <c r="DP121" s="962"/>
      <c r="DQ121" s="962">
        <v>792592</v>
      </c>
      <c r="DR121" s="962"/>
      <c r="DS121" s="962"/>
      <c r="DT121" s="962"/>
      <c r="DU121" s="962"/>
      <c r="DV121" s="963">
        <v>22.6</v>
      </c>
      <c r="DW121" s="963"/>
      <c r="DX121" s="963"/>
      <c r="DY121" s="963"/>
      <c r="DZ121" s="964"/>
    </row>
    <row r="122" spans="1:130" s="230" customFormat="1" ht="26.25" customHeight="1" x14ac:dyDescent="0.2">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7970313</v>
      </c>
      <c r="BR122" s="1036"/>
      <c r="BS122" s="1036"/>
      <c r="BT122" s="1036"/>
      <c r="BU122" s="1036"/>
      <c r="BV122" s="1036">
        <v>8999509</v>
      </c>
      <c r="BW122" s="1036"/>
      <c r="BX122" s="1036"/>
      <c r="BY122" s="1036"/>
      <c r="BZ122" s="1036"/>
      <c r="CA122" s="1036">
        <v>9144879</v>
      </c>
      <c r="CB122" s="1036"/>
      <c r="CC122" s="1036"/>
      <c r="CD122" s="1036"/>
      <c r="CE122" s="1036"/>
      <c r="CF122" s="1053">
        <v>260.8</v>
      </c>
      <c r="CG122" s="1054"/>
      <c r="CH122" s="1054"/>
      <c r="CI122" s="1054"/>
      <c r="CJ122" s="1054"/>
      <c r="CK122" s="1045"/>
      <c r="CL122" s="1046"/>
      <c r="CM122" s="1046"/>
      <c r="CN122" s="1046"/>
      <c r="CO122" s="1047"/>
      <c r="CP122" s="1055" t="s">
        <v>450</v>
      </c>
      <c r="CQ122" s="1056"/>
      <c r="CR122" s="1056"/>
      <c r="CS122" s="1056"/>
      <c r="CT122" s="1056"/>
      <c r="CU122" s="1056"/>
      <c r="CV122" s="1056"/>
      <c r="CW122" s="1056"/>
      <c r="CX122" s="1056"/>
      <c r="CY122" s="1056"/>
      <c r="CZ122" s="1056"/>
      <c r="DA122" s="1056"/>
      <c r="DB122" s="1056"/>
      <c r="DC122" s="1056"/>
      <c r="DD122" s="1056"/>
      <c r="DE122" s="1056"/>
      <c r="DF122" s="1057"/>
      <c r="DG122" s="961">
        <v>780004</v>
      </c>
      <c r="DH122" s="962"/>
      <c r="DI122" s="962"/>
      <c r="DJ122" s="962"/>
      <c r="DK122" s="962"/>
      <c r="DL122" s="962">
        <v>744168</v>
      </c>
      <c r="DM122" s="962"/>
      <c r="DN122" s="962"/>
      <c r="DO122" s="962"/>
      <c r="DP122" s="962"/>
      <c r="DQ122" s="962">
        <v>699907</v>
      </c>
      <c r="DR122" s="962"/>
      <c r="DS122" s="962"/>
      <c r="DT122" s="962"/>
      <c r="DU122" s="962"/>
      <c r="DV122" s="963">
        <v>20</v>
      </c>
      <c r="DW122" s="963"/>
      <c r="DX122" s="963"/>
      <c r="DY122" s="963"/>
      <c r="DZ122" s="964"/>
    </row>
    <row r="123" spans="1:130" s="230" customFormat="1" ht="26.25" customHeight="1" x14ac:dyDescent="0.2">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451</v>
      </c>
      <c r="BP123" s="1041"/>
      <c r="BQ123" s="1099">
        <v>14370291</v>
      </c>
      <c r="BR123" s="1100"/>
      <c r="BS123" s="1100"/>
      <c r="BT123" s="1100"/>
      <c r="BU123" s="1100"/>
      <c r="BV123" s="1100">
        <v>14619853</v>
      </c>
      <c r="BW123" s="1100"/>
      <c r="BX123" s="1100"/>
      <c r="BY123" s="1100"/>
      <c r="BZ123" s="1100"/>
      <c r="CA123" s="1100">
        <v>15383920</v>
      </c>
      <c r="CB123" s="1100"/>
      <c r="CC123" s="1100"/>
      <c r="CD123" s="1100"/>
      <c r="CE123" s="1100"/>
      <c r="CF123" s="1037"/>
      <c r="CG123" s="1038"/>
      <c r="CH123" s="1038"/>
      <c r="CI123" s="1038"/>
      <c r="CJ123" s="1039"/>
      <c r="CK123" s="1045"/>
      <c r="CL123" s="1046"/>
      <c r="CM123" s="1046"/>
      <c r="CN123" s="1046"/>
      <c r="CO123" s="1047"/>
      <c r="CP123" s="1055" t="s">
        <v>388</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v>12.8</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4807</v>
      </c>
      <c r="AB126" s="995"/>
      <c r="AC126" s="995"/>
      <c r="AD126" s="995"/>
      <c r="AE126" s="996"/>
      <c r="AF126" s="997">
        <v>4693</v>
      </c>
      <c r="AG126" s="995"/>
      <c r="AH126" s="995"/>
      <c r="AI126" s="995"/>
      <c r="AJ126" s="996"/>
      <c r="AK126" s="997">
        <v>2917</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2323</v>
      </c>
      <c r="AB127" s="995"/>
      <c r="AC127" s="995"/>
      <c r="AD127" s="995"/>
      <c r="AE127" s="996"/>
      <c r="AF127" s="997">
        <v>2235</v>
      </c>
      <c r="AG127" s="995"/>
      <c r="AH127" s="995"/>
      <c r="AI127" s="995"/>
      <c r="AJ127" s="996"/>
      <c r="AK127" s="997">
        <v>2281</v>
      </c>
      <c r="AL127" s="995"/>
      <c r="AM127" s="995"/>
      <c r="AN127" s="995"/>
      <c r="AO127" s="996"/>
      <c r="AP127" s="998">
        <v>0.1</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v>28375</v>
      </c>
      <c r="DH128" s="1074"/>
      <c r="DI128" s="1074"/>
      <c r="DJ128" s="1074"/>
      <c r="DK128" s="1074"/>
      <c r="DL128" s="1074">
        <v>26875</v>
      </c>
      <c r="DM128" s="1074"/>
      <c r="DN128" s="1074"/>
      <c r="DO128" s="1074"/>
      <c r="DP128" s="1074"/>
      <c r="DQ128" s="1074">
        <v>23875</v>
      </c>
      <c r="DR128" s="1074"/>
      <c r="DS128" s="1074"/>
      <c r="DT128" s="1074"/>
      <c r="DU128" s="1074"/>
      <c r="DV128" s="1075">
        <v>0.7</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4334386</v>
      </c>
      <c r="AB129" s="995"/>
      <c r="AC129" s="995"/>
      <c r="AD129" s="995"/>
      <c r="AE129" s="996"/>
      <c r="AF129" s="997">
        <v>4248109</v>
      </c>
      <c r="AG129" s="995"/>
      <c r="AH129" s="995"/>
      <c r="AI129" s="995"/>
      <c r="AJ129" s="996"/>
      <c r="AK129" s="997">
        <v>4325429</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725286</v>
      </c>
      <c r="AB130" s="995"/>
      <c r="AC130" s="995"/>
      <c r="AD130" s="995"/>
      <c r="AE130" s="996"/>
      <c r="AF130" s="997">
        <v>774196</v>
      </c>
      <c r="AG130" s="995"/>
      <c r="AH130" s="995"/>
      <c r="AI130" s="995"/>
      <c r="AJ130" s="996"/>
      <c r="AK130" s="997">
        <v>819609</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7.4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3609100</v>
      </c>
      <c r="AB131" s="1022"/>
      <c r="AC131" s="1022"/>
      <c r="AD131" s="1022"/>
      <c r="AE131" s="1023"/>
      <c r="AF131" s="1021">
        <v>3473913</v>
      </c>
      <c r="AG131" s="1022"/>
      <c r="AH131" s="1022"/>
      <c r="AI131" s="1022"/>
      <c r="AJ131" s="1023"/>
      <c r="AK131" s="1021">
        <v>3505820</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7.8479953450000002</v>
      </c>
      <c r="AB132" s="1133"/>
      <c r="AC132" s="1133"/>
      <c r="AD132" s="1133"/>
      <c r="AE132" s="1134"/>
      <c r="AF132" s="1135">
        <v>7.7570163670000003</v>
      </c>
      <c r="AG132" s="1133"/>
      <c r="AH132" s="1133"/>
      <c r="AI132" s="1133"/>
      <c r="AJ132" s="1134"/>
      <c r="AK132" s="1135">
        <v>6.768915689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8.3000000000000007</v>
      </c>
      <c r="AB133" s="1116"/>
      <c r="AC133" s="1116"/>
      <c r="AD133" s="1116"/>
      <c r="AE133" s="1117"/>
      <c r="AF133" s="1115">
        <v>7.9</v>
      </c>
      <c r="AG133" s="1116"/>
      <c r="AH133" s="1116"/>
      <c r="AI133" s="1116"/>
      <c r="AJ133" s="1117"/>
      <c r="AK133" s="1115">
        <v>7.4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Hb5rMK34sI/SX9UD39rIlHSd8Nmpq6dcywEwhm1j14JQaE+m+z/bSGsWZW7/Gp6SwXCWwiGbE61VjwW9zeKSA==" saltValue="pJ/aFtnsZ0u596EAeYK0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W10:DA10"/>
    <mergeCell ref="DB10:DF10"/>
    <mergeCell ref="DG10:DK10"/>
    <mergeCell ref="DV9:DZ9"/>
    <mergeCell ref="B10:P10"/>
    <mergeCell ref="Q10:U10"/>
    <mergeCell ref="V10:Z10"/>
    <mergeCell ref="AA10:AE10"/>
    <mergeCell ref="AF10:AJ10"/>
    <mergeCell ref="AK10:AO10"/>
    <mergeCell ref="AP10:AT10"/>
    <mergeCell ref="AU10:AY10"/>
    <mergeCell ref="CW9:DA9"/>
    <mergeCell ref="DB9:DF9"/>
    <mergeCell ref="DG9:DK9"/>
    <mergeCell ref="DL9:DP9"/>
    <mergeCell ref="DQ9:DU9"/>
    <mergeCell ref="AK9:AO9"/>
    <mergeCell ref="AP9:AT9"/>
    <mergeCell ref="AU9:AY9"/>
    <mergeCell ref="DV8:DZ8"/>
    <mergeCell ref="B9:P9"/>
    <mergeCell ref="Q9:U9"/>
    <mergeCell ref="V9:Z9"/>
    <mergeCell ref="AA9:AE9"/>
    <mergeCell ref="AF9:AJ9"/>
    <mergeCell ref="AU8:AY8"/>
    <mergeCell ref="CH8:CL8"/>
    <mergeCell ref="CM8:CQ8"/>
    <mergeCell ref="CW8:DA8"/>
    <mergeCell ref="DQ7:DU7"/>
    <mergeCell ref="DV7:DZ7"/>
    <mergeCell ref="B8:P8"/>
    <mergeCell ref="Q8:U8"/>
    <mergeCell ref="V8:Z8"/>
    <mergeCell ref="AA8:AE8"/>
    <mergeCell ref="AF8:AJ8"/>
    <mergeCell ref="AK8:AO8"/>
    <mergeCell ref="AP8:AT8"/>
    <mergeCell ref="CH7:CL7"/>
    <mergeCell ref="CM7:CQ7"/>
    <mergeCell ref="CW7:DA7"/>
    <mergeCell ref="DB7:DF7"/>
    <mergeCell ref="DG7:DK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B74:P74"/>
    <mergeCell ref="B73:P73"/>
    <mergeCell ref="B72:P72"/>
    <mergeCell ref="B71:P71"/>
    <mergeCell ref="B70:P70"/>
    <mergeCell ref="B69:P69"/>
    <mergeCell ref="B68:P68"/>
    <mergeCell ref="BS7:CG7"/>
    <mergeCell ref="BS9:CG9"/>
    <mergeCell ref="BS8:CG8"/>
    <mergeCell ref="BS10:CG10"/>
    <mergeCell ref="CR10:CV10"/>
    <mergeCell ref="CR9:CV9"/>
    <mergeCell ref="CR8:CV8"/>
    <mergeCell ref="CR7:CV7"/>
    <mergeCell ref="DL7:DP7"/>
    <mergeCell ref="DV5:DZ6"/>
    <mergeCell ref="B7:P7"/>
    <mergeCell ref="Q7:U7"/>
    <mergeCell ref="V7:Z7"/>
    <mergeCell ref="AA7:AE7"/>
    <mergeCell ref="AF7:AJ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rjpF1hajc/GNI6styDDqI/4+wYKLFySdNEb78UqHFk0+6ss570xY6ikbDFeJzVHqm357H5ncTEjJ/ArnSq1xA==" saltValue="DVl0k3y+jmNOr776LETY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ZTj0cgDQIoGes9+SRVRYCNHCRn455E29k652MScyTsGz8vUNl8KYIWt6MBpQzrR+4+r6TRh6X7e2i+gKG/t3w==" saltValue="ITP6kLyXYOjyHfXtdKErX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982616</v>
      </c>
      <c r="AP9" s="281">
        <v>180861</v>
      </c>
      <c r="AQ9" s="282">
        <v>171003</v>
      </c>
      <c r="AR9" s="283">
        <v>5.8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201650</v>
      </c>
      <c r="AP10" s="284">
        <v>37116</v>
      </c>
      <c r="AQ10" s="285">
        <v>27322</v>
      </c>
      <c r="AR10" s="286">
        <v>35.799999999999997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108504</v>
      </c>
      <c r="AP11" s="284">
        <v>19971</v>
      </c>
      <c r="AQ11" s="285">
        <v>5560</v>
      </c>
      <c r="AR11" s="286">
        <v>259.2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49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21391</v>
      </c>
      <c r="AP13" s="284">
        <v>3937</v>
      </c>
      <c r="AQ13" s="285">
        <v>6397</v>
      </c>
      <c r="AR13" s="286">
        <v>-38.5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13227</v>
      </c>
      <c r="AP14" s="284">
        <v>2435</v>
      </c>
      <c r="AQ14" s="285">
        <v>3603</v>
      </c>
      <c r="AR14" s="286">
        <v>-32.4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-58962</v>
      </c>
      <c r="AP15" s="284">
        <v>-10853</v>
      </c>
      <c r="AQ15" s="285">
        <v>-9266</v>
      </c>
      <c r="AR15" s="286">
        <v>17.100000000000001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1268426</v>
      </c>
      <c r="AP16" s="284">
        <v>233467</v>
      </c>
      <c r="AQ16" s="285">
        <v>204668</v>
      </c>
      <c r="AR16" s="286">
        <v>14.1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17.12</v>
      </c>
      <c r="AP21" s="298">
        <v>17.07</v>
      </c>
      <c r="AQ21" s="299">
        <v>0.05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95.6</v>
      </c>
      <c r="AP22" s="303">
        <v>95.6</v>
      </c>
      <c r="AQ22" s="304">
        <v>0</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740258</v>
      </c>
      <c r="AP32" s="312">
        <v>136252</v>
      </c>
      <c r="AQ32" s="313">
        <v>121688</v>
      </c>
      <c r="AR32" s="314">
        <v>12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v>42</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v>167</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251410</v>
      </c>
      <c r="AP35" s="312">
        <v>46275</v>
      </c>
      <c r="AQ35" s="313">
        <v>24481</v>
      </c>
      <c r="AR35" s="314">
        <v>89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60049</v>
      </c>
      <c r="AP36" s="312">
        <v>11053</v>
      </c>
      <c r="AQ36" s="313">
        <v>4187</v>
      </c>
      <c r="AR36" s="314">
        <v>164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5198</v>
      </c>
      <c r="AP37" s="312">
        <v>957</v>
      </c>
      <c r="AQ37" s="313">
        <v>813</v>
      </c>
      <c r="AR37" s="314">
        <v>17.7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19</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t="s">
        <v>489</v>
      </c>
      <c r="AP39" s="312" t="s">
        <v>489</v>
      </c>
      <c r="AQ39" s="313">
        <v>-4925</v>
      </c>
      <c r="AR39" s="314" t="s">
        <v>489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-819609</v>
      </c>
      <c r="AP40" s="312">
        <v>-150858</v>
      </c>
      <c r="AQ40" s="313">
        <v>-96916</v>
      </c>
      <c r="AR40" s="314">
        <v>55.7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237306</v>
      </c>
      <c r="AP41" s="312">
        <v>43679</v>
      </c>
      <c r="AQ41" s="313">
        <v>49555</v>
      </c>
      <c r="AR41" s="314">
        <v>-11.9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1034980</v>
      </c>
      <c r="AN51" s="334">
        <v>172009</v>
      </c>
      <c r="AO51" s="335">
        <v>-12.9</v>
      </c>
      <c r="AP51" s="336">
        <v>190274</v>
      </c>
      <c r="AQ51" s="337">
        <v>13.6</v>
      </c>
      <c r="AR51" s="338">
        <v>-26.5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606929</v>
      </c>
      <c r="AN52" s="342">
        <v>100869</v>
      </c>
      <c r="AO52" s="343">
        <v>23.5</v>
      </c>
      <c r="AP52" s="344">
        <v>88584</v>
      </c>
      <c r="AQ52" s="345">
        <v>7.3</v>
      </c>
      <c r="AR52" s="346">
        <v>16.2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2548814</v>
      </c>
      <c r="AN53" s="334">
        <v>433915</v>
      </c>
      <c r="AO53" s="335">
        <v>152.30000000000001</v>
      </c>
      <c r="AP53" s="336">
        <v>200194</v>
      </c>
      <c r="AQ53" s="337">
        <v>5.2</v>
      </c>
      <c r="AR53" s="338">
        <v>147.1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1773655</v>
      </c>
      <c r="AN54" s="342">
        <v>301950</v>
      </c>
      <c r="AO54" s="343">
        <v>199.3</v>
      </c>
      <c r="AP54" s="344">
        <v>106422</v>
      </c>
      <c r="AQ54" s="345">
        <v>20.100000000000001</v>
      </c>
      <c r="AR54" s="346">
        <v>179.2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2253000</v>
      </c>
      <c r="AN55" s="334">
        <v>392167</v>
      </c>
      <c r="AO55" s="335">
        <v>-9.6</v>
      </c>
      <c r="AP55" s="336">
        <v>196914</v>
      </c>
      <c r="AQ55" s="337">
        <v>-1.6</v>
      </c>
      <c r="AR55" s="338">
        <v>-8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1608466</v>
      </c>
      <c r="AN56" s="342">
        <v>279977</v>
      </c>
      <c r="AO56" s="343">
        <v>-7.3</v>
      </c>
      <c r="AP56" s="344">
        <v>98966</v>
      </c>
      <c r="AQ56" s="345">
        <v>-7</v>
      </c>
      <c r="AR56" s="346">
        <v>-0.3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3357813</v>
      </c>
      <c r="AN57" s="334">
        <v>598861</v>
      </c>
      <c r="AO57" s="335">
        <v>52.7</v>
      </c>
      <c r="AP57" s="336">
        <v>204757</v>
      </c>
      <c r="AQ57" s="337">
        <v>4</v>
      </c>
      <c r="AR57" s="338">
        <v>48.7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2943083</v>
      </c>
      <c r="AN58" s="342">
        <v>524894</v>
      </c>
      <c r="AO58" s="343">
        <v>87.5</v>
      </c>
      <c r="AP58" s="344">
        <v>106071</v>
      </c>
      <c r="AQ58" s="345">
        <v>7.2</v>
      </c>
      <c r="AR58" s="346">
        <v>80.3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1716374</v>
      </c>
      <c r="AN59" s="334">
        <v>315916</v>
      </c>
      <c r="AO59" s="335">
        <v>-47.2</v>
      </c>
      <c r="AP59" s="336">
        <v>194971</v>
      </c>
      <c r="AQ59" s="337">
        <v>-4.8</v>
      </c>
      <c r="AR59" s="338">
        <v>-42.4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1512756</v>
      </c>
      <c r="AN60" s="342">
        <v>278438</v>
      </c>
      <c r="AO60" s="343">
        <v>-47</v>
      </c>
      <c r="AP60" s="344">
        <v>105966</v>
      </c>
      <c r="AQ60" s="345">
        <v>-0.1</v>
      </c>
      <c r="AR60" s="346">
        <v>-46.9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2182196</v>
      </c>
      <c r="AN61" s="349">
        <v>382574</v>
      </c>
      <c r="AO61" s="350">
        <v>27.1</v>
      </c>
      <c r="AP61" s="351">
        <v>197422</v>
      </c>
      <c r="AQ61" s="352">
        <v>3.3</v>
      </c>
      <c r="AR61" s="338">
        <v>23.8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1688978</v>
      </c>
      <c r="AN62" s="342">
        <v>297226</v>
      </c>
      <c r="AO62" s="343">
        <v>51.2</v>
      </c>
      <c r="AP62" s="344">
        <v>101202</v>
      </c>
      <c r="AQ62" s="345">
        <v>5.5</v>
      </c>
      <c r="AR62" s="346">
        <v>45.7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zOaC3xOVzXlEOwHChaodpaROJMOHyPrn5BpFDarp5Y+rBG7mLfWxwi/lWP5r+RtddLL9zQLIIAk8A2fQg1QrA==" saltValue="tmmaxaUhWEGKQ1c2val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UG2J27CLs297dnwYw/ubOPdrlzHH7POQv7yJUFz4iCy9lKV6r6W5UBSIFmgGxQoBfTwWNQqjsz41b7r5Rp3Vzw==" saltValue="xznzoQXzXltoa3d+vK2Xo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znHv8YP2O5c9C0C6u0hAxXqAg7Z14mf4D6o6/wfyOzmbxqih5MN53ZKjrFeoYhCprOrqvwlzURCxEwxGODJ4zQ==" saltValue="SMPlZ7ekhG5GaCfRmpsgN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22.84</v>
      </c>
      <c r="G47" s="12">
        <v>20.6</v>
      </c>
      <c r="H47" s="12">
        <v>18.899999999999999</v>
      </c>
      <c r="I47" s="12">
        <v>18.559999999999999</v>
      </c>
      <c r="J47" s="13">
        <v>21.7</v>
      </c>
    </row>
    <row r="48" spans="2:10" ht="57.75" customHeight="1" x14ac:dyDescent="0.2">
      <c r="B48" s="14"/>
      <c r="C48" s="1177" t="s">
        <v>4</v>
      </c>
      <c r="D48" s="1177"/>
      <c r="E48" s="1178"/>
      <c r="F48" s="15">
        <v>13.59</v>
      </c>
      <c r="G48" s="16">
        <v>14.52</v>
      </c>
      <c r="H48" s="16">
        <v>6.47</v>
      </c>
      <c r="I48" s="16">
        <v>13.3</v>
      </c>
      <c r="J48" s="17">
        <v>3.53</v>
      </c>
    </row>
    <row r="49" spans="2:10" ht="57.75" customHeight="1" thickBot="1" x14ac:dyDescent="0.25">
      <c r="B49" s="18"/>
      <c r="C49" s="1179" t="s">
        <v>5</v>
      </c>
      <c r="D49" s="1179"/>
      <c r="E49" s="1180"/>
      <c r="F49" s="19">
        <v>9.49</v>
      </c>
      <c r="G49" s="20">
        <v>6.09</v>
      </c>
      <c r="H49" s="20" t="s">
        <v>532</v>
      </c>
      <c r="I49" s="20">
        <v>14.12</v>
      </c>
      <c r="J49" s="21" t="s">
        <v>533</v>
      </c>
    </row>
    <row r="50" spans="2:10" ht="13.2" x14ac:dyDescent="0.2"/>
  </sheetData>
  <sheetProtection algorithmName="SHA-512" hashValue="Sgf8WPihYUmV2mKjjqzmBDvb5Ko/47Ye4EWQps/DVepEZZSOUz/Zpq4ZK0+4naIE+g4fmuzEq5THcz+J11Td5g==" saltValue="ahdEBS3cdExxHHRfqfwP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本宮 隆良</cp:lastModifiedBy>
  <cp:lastPrinted>2025-10-06T06:38:02Z</cp:lastPrinted>
  <dcterms:created xsi:type="dcterms:W3CDTF">2025-02-19T00:34:59Z</dcterms:created>
  <dcterms:modified xsi:type="dcterms:W3CDTF">2025-10-07T01:28:02Z</dcterms:modified>
  <cp:category/>
</cp:coreProperties>
</file>