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非共有\02総務\12総務\23財政\財政\25財政情報開示\R3決算\"/>
    </mc:Choice>
  </mc:AlternateContent>
  <xr:revisionPtr revIDLastSave="0" documentId="13_ncr:1_{E1DDD3A6-EF9B-4C8B-9D38-17616A1654C4}" xr6:coauthVersionLast="47" xr6:coauthVersionMax="47" xr10:uidLastSave="{00000000-0000-0000-0000-000000000000}"/>
  <bookViews>
    <workbookView xWindow="28680" yWindow="-120" windowWidth="29040" windowHeight="18240" tabRatio="93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l="1"/>
  <c r="BW34" i="10" s="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<sst xmlns="http://schemas.openxmlformats.org/spreadsheetml/2006/main" count="1118" uniqueCount="606">
  <si>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</si>
  <si>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</si>
  <si>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</si>
  <si>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</si>
  <si>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</si>
  <si>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</si>
  <si>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</si>
  <si>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</si>
  <si>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</si>
  <si>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</si>
  <si>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</si>
  <si>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</si>
  <si>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</si>
  <si>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</si>
  <si>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</si>
  <si>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</si>
  <si>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</si>
  <si>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</si>
  <si>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</si>
  <si>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</si>
  <si>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</si>
  <si>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</si>
  <si>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</si>
  <si>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</si>
  <si>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</si>
  <si>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</si>
  <si>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</si>
  <si>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</si>
  <si>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</si>
  <si>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</si>
  <si>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</si>
  <si>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</si>
  <si>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</si>
  <si>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</si>
  <si>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</si>
  <si>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</si>
  <si>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</si>
  <si>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</si>
  <si>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</si>
  <si>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</si>
  <si>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</si>
  <si>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</si>
  <si>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</si>
  <si>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</si>
  <si>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</si>
  <si>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</si>
  <si>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</si>
  <si>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</si>
  <si>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</si>
  <si>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</si>
  <si>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</si>
  <si>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</si>
  <si>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</si>
  <si>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</si>
  <si>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</si>
  <si>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</si>
  <si>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</si>
  <si>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</si>
  <si>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</si>
  <si>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</si>
  <si>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</si>
  <si>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</si>
  <si>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</si>
  <si>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</si>
  <si>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</si>
  <si>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</si>
  <si>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</si>
  <si>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</si>
  <si>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</si>
  <si>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</si>
  <si>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</si>
  <si>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</si>
  <si>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</si>
  <si>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</si>
  <si>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</si>
  <si>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</si>
  <si>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</si>
  <si>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</si>
  <si>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</si>
  <si>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</si>
  <si>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</si>
  <si>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</si>
  <si>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</si>
  <si>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</si>
  <si>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</si>
  <si>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</si>
  <si>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</si>
  <si>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</si>
  <si>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</si>
  <si>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</si>
  <si>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</si>
  <si>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</si>
  <si>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</si>
  <si>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</si>
  <si>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</si>
  <si>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</si>
  <si>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</si>
  <si>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</si>
  <si>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</si>
  <si>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</si>
  <si>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</si>
  <si>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</si>
  <si>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</si>
  <si>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</si>
  <si>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</si>
  <si>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</si>
  <si>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</si>
  <si>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</si>
  <si>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</si>
  <si>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</si>
  <si>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</si>
  <si>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</si>
  <si>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</si>
  <si>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</si>
  <si>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</si>
  <si>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</si>
  <si>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</si>
  <si>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</si>
  <si>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</si>
  <si>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</si>
  <si>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</si>
  <si>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</si>
  <si>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</si>
  <si>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</si>
  <si>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</si>
  <si>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</si>
  <si>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</si>
  <si>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</si>
  <si>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</si>
  <si>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</si>
  <si>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</si>
  <si>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</si>
  <si>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</si>
  <si>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</si>
  <si>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</si>
  <si>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</si>
  <si>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</si>
  <si>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</si>
  <si>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</si>
  <si>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</si>
  <si>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</si>
  <si>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</si>
  <si>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</si>
  <si>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</si>
  <si>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</si>
  <si>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</si>
  <si>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</si>
  <si>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</si>
  <si>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</si>
  <si>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</si>
  <si>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</si>
  <si>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</si>
  <si>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</si>
  <si>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</si>
  <si>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</si>
  <si>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</si>
  <si>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</si>
  <si>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</si>
  <si>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</si>
  <si>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</si>
  <si>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</si>
  <si>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</si>
  <si>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</si>
  <si>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</si>
  <si>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</si>
  <si>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</si>
  <si>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</si>
  <si>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</si>
  <si>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</si>
  <si>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</si>
  <si>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</si>
  <si>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</si>
  <si>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</si>
  <si>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</si>
  <si>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</si>
  <si>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</si>
  <si>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</si>
  <si>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</si>
  <si>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</si>
  <si>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</si>
  <si>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</si>
  <si>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</si>
  <si>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</si>
  <si>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</si>
  <si>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</si>
  <si>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</si>
  <si>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</si>
  <si>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</si>
  <si>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</si>
  <si>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</si>
  <si>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</si>
  <si>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</si>
  <si>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</si>
  <si>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</si>
  <si>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</si>
  <si>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</si>
  <si>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</si>
  <si>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</si>
  <si>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</si>
  <si>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</si>
  <si>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</si>
  <si>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</si>
  <si>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</si>
  <si>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</si>
  <si>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</si>
  <si>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</si>
  <si>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</si>
  <si>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</si>
  <si>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</si>
  <si>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</si>
  <si>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</si>
  <si>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</si>
  <si>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岩手県葛巻町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</si>
  <si>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</si>
  <si>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</si>
  <si>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</si>
  <si>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</si>
  <si>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</si>
  <si>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</si>
  <si>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</si>
  <si>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</si>
  <si>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</si>
  <si>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</si>
  <si>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</si>
  <si>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</si>
  <si>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</si>
  <si>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</si>
  <si>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</si>
  <si>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</si>
  <si>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</si>
  <si>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</si>
  <si>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</si>
  <si>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</si>
  <si>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</si>
  <si>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</si>
  <si>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</si>
  <si>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</si>
  <si>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</si>
  <si>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</si>
  <si>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</si>
  <si>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</si>
  <si>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</si>
  <si>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</si>
  <si>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</si>
  <si>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</si>
  <si>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</si>
  <si>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</si>
  <si>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</si>
  <si>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</si>
  <si>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</si>
  <si>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</si>
  <si>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</si>
  <si>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</si>
  <si>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</si>
  <si>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</si>
  <si>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</si>
  <si>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</si>
  <si>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</si>
  <si>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</si>
  <si>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</si>
  <si>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</si>
  <si>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</si>
  <si>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</si>
  <si>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</si>
  <si>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</si>
  <si>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</si>
  <si>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</si>
  <si>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</si>
  <si>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</si>
  <si>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</si>
  <si>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</si>
  <si>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</si>
  <si>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</si>
  <si>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</si>
  <si>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</si>
  <si>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</si>
  <si>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</si>
  <si>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</si>
  <si>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</si>
  <si>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</si>
  <si>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</si>
  <si>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</si>
  <si>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</si>
  <si>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</si>
  <si>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</si>
  <si>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</si>
  <si>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</si>
  <si>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</si>
  <si>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</si>
  <si>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</si>
  <si>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</si>
  <si>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</si>
  <si>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</si>
  <si>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</si>
  <si>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</si>
  <si>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</si>
  <si>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</si>
  <si>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</si>
  <si>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</si>
  <si>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</si>
  <si>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</si>
  <si>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</si>
  <si>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</si>
  <si>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</si>
  <si>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</si>
  <si>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</si>
  <si>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</si>
  <si>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</si>
  <si>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</si>
  <si>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</si>
  <si>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</si>
  <si>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</si>
  <si>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</si>
  <si>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</si>
  <si>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</si>
  <si>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</si>
  <si>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</si>
  <si>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</si>
  <si>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</si>
  <si>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</si>
  <si>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</si>
  <si>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</si>
  <si>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</si>
  <si>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</si>
  <si>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</si>
  <si>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</si>
  <si>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</si>
  <si>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</si>
  <si>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</si>
  <si>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</si>
  <si>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</si>
  <si>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</si>
  <si>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</si>
  <si>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</si>
  <si>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</si>
  <si>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</si>
  <si>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</si>
  <si>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</si>
  <si>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</si>
  <si>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</si>
  <si>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</si>
  <si>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</si>
  <si>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</si>
  <si>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</si>
  <si>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</si>
  <si>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</si>
  <si>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</si>
  <si>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</si>
  <si>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</si>
  <si>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</si>
  <si>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</si>
  <si>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</si>
  <si>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</si>
  <si>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</si>
  <si>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</si>
  <si>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</si>
  <si>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</si>
  <si>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</si>
  <si>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</si>
  <si>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</si>
  <si>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</si>
  <si>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</si>
  <si>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</si>
  <si>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</si>
  <si>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</si>
  <si>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</si>
  <si>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岩手県葛巻町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</si>
  <si>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</si>
  <si>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</si>
  <si>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</si>
  <si>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</si>
  <si>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</si>
  <si>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</si>
  <si>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</si>
  <si>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</si>
  <si>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</si>
  <si>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</si>
  <si>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</si>
  <si>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</si>
  <si>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</si>
  <si>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</si>
  <si>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</si>
  <si>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</si>
  <si>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</si>
  <si>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</si>
  <si>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</si>
  <si>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</si>
  <si>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</si>
  <si>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</si>
  <si>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</si>
  <si>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</si>
  <si>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</si>
  <si>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</si>
  <si>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</si>
  <si>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</si>
  <si>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</si>
  <si>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</si>
  <si>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</si>
  <si>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</si>
  <si>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</si>
  <si>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</si>
  <si>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</si>
  <si>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</si>
  <si>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</si>
  <si>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</si>
  <si>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</si>
  <si>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</si>
  <si>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</si>
  <si>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</si>
  <si>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</si>
  <si>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</si>
  <si>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</si>
  <si>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</si>
  <si>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</si>
  <si>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</si>
  <si>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</si>
  <si>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</si>
  <si>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</si>
  <si>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</si>
  <si>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</si>
  <si>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</si>
  <si>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</si>
  <si>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</si>
  <si>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</si>
  <si>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</si>
  <si>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</si>
  <si>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</si>
  <si>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</si>
  <si>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</si>
  <si>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</si>
  <si>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</si>
  <si>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</si>
  <si>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</si>
  <si>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</si>
  <si>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</si>
  <si>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</si>
  <si>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</si>
  <si>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</si>
  <si>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</si>
  <si>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</si>
  <si>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</si>
  <si>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</si>
  <si>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</si>
  <si>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</si>
  <si>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</si>
  <si>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</si>
  <si>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</si>
  <si>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</si>
  <si>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</si>
  <si>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</si>
  <si>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</si>
  <si>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</si>
  <si>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</si>
  <si>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</si>
  <si>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</si>
  <si>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</si>
  <si>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</si>
  <si>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</si>
  <si>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</si>
  <si>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</si>
  <si>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</si>
  <si>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</si>
  <si>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</si>
  <si>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</si>
  <si>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</si>
  <si>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</si>
  <si>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</si>
  <si>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国民健康保険病院事業会計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</si>
  <si>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</si>
  <si>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</si>
  <si>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</si>
  <si>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</si>
  <si>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</si>
  <si>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</si>
  <si>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</si>
  <si>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</si>
  <si>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</si>
  <si>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</si>
  <si>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</si>
  <si>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</si>
  <si>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</si>
  <si>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</si>
  <si>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</si>
  <si>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</si>
  <si>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</si>
  <si>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</si>
  <si>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</si>
  <si>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</si>
  <si>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</si>
  <si>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</si>
  <si>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</si>
  <si>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</si>
  <si>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</si>
  <si>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</si>
  <si>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</si>
  <si>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</si>
  <si>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</si>
  <si>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</si>
  <si>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</si>
  <si>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</si>
  <si>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</si>
  <si>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</si>
  <si>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</si>
  <si>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</si>
  <si>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</si>
  <si>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</si>
  <si>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</si>
  <si>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</si>
  <si>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</si>
  <si>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</si>
  <si>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</si>
  <si>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</si>
  <si>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</si>
  <si>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</si>
  <si>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</si>
  <si>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</si>
  <si>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</si>
  <si>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</si>
  <si>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</si>
  <si>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</si>
  <si>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</si>
  <si>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</si>
  <si>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</si>
  <si>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</si>
  <si>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</si>
  <si>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</si>
  <si>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</si>
  <si>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</si>
  <si>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</si>
  <si>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</si>
  <si>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</si>
  <si>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</si>
  <si>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</si>
  <si>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</si>
  <si>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</si>
  <si>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</si>
  <si>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</si>
  <si>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</si>
  <si>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</si>
  <si>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</si>
  <si>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</si>
  <si>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</si>
  <si>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</si>
  <si>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</si>
  <si>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</si>
  <si>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</si>
  <si>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</si>
  <si>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</si>
  <si>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</si>
  <si>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</si>
  <si>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</si>
  <si>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</si>
  <si>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</si>
  <si>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</si>
  <si>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</si>
  <si>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</si>
  <si>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</si>
  <si>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</si>
  <si>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</si>
  <si>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</si>
  <si>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2.85</t>
  </si>
  <si>
    <t>▲ 0.68</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</si>
  <si>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</si>
  <si>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</si>
  <si>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</si>
  <si>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</si>
  <si>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</si>
  <si>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</si>
  <si>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</si>
  <si>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</si>
  <si>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</si>
  <si>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</si>
  <si>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</si>
  <si>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</si>
  <si>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</si>
  <si>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</si>
  <si>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</si>
  <si>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</si>
  <si>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</si>
  <si>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</si>
  <si>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</si>
  <si>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</si>
  <si>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岩手県市町村総合事務組合（特別会計）</t>
    <rPh sb="0" eb="3">
      <t>イワテケン</t>
    </rPh>
    <rPh sb="3" eb="6">
      <t>シチョウソン</t>
    </rPh>
    <rPh sb="6" eb="8">
      <t>ソウゴウ</t>
    </rPh>
    <rPh sb="8" eb="10">
      <t>ジム</t>
    </rPh>
    <rPh sb="10" eb="12">
      <t>クミアイ</t>
    </rPh>
    <rPh sb="13" eb="17">
      <t>トクベツカイケイ</t>
    </rPh>
    <phoneticPr fontId="5"/>
  </si>
  <si>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9">
      <t>トクベツカイケイ</t>
    </rPh>
    <phoneticPr fontId="5"/>
  </si>
  <si>
    <t>（社）葛巻町畜産開発公社</t>
    <rPh sb="1" eb="2">
      <t>シャ</t>
    </rPh>
    <rPh sb="3" eb="6">
      <t>クズマキマチ</t>
    </rPh>
    <rPh sb="6" eb="8">
      <t>チクサン</t>
    </rPh>
    <rPh sb="8" eb="10">
      <t>カイハツ</t>
    </rPh>
    <rPh sb="10" eb="12">
      <t>コウシャ</t>
    </rPh>
    <phoneticPr fontId="27"/>
  </si>
  <si>
    <t>-</t>
    <phoneticPr fontId="2"/>
  </si>
  <si>
    <t>(株)グリーンテージくずまき</t>
  </si>
  <si>
    <t>(株)岩手くずまきワイン</t>
    <rPh sb="3" eb="5">
      <t>イワテ</t>
    </rPh>
    <phoneticPr fontId="27"/>
  </si>
  <si>
    <t>葛巻町森林組合</t>
    <rPh sb="0" eb="3">
      <t>クズマキマチ</t>
    </rPh>
    <rPh sb="3" eb="5">
      <t>シンリン</t>
    </rPh>
    <rPh sb="5" eb="7">
      <t>クミアイ</t>
    </rPh>
    <phoneticPr fontId="27"/>
  </si>
  <si>
    <t>公共施設等整備基金</t>
  </si>
  <si>
    <t>地域づくり振興基金</t>
  </si>
  <si>
    <t>生きがい長寿基金</t>
  </si>
  <si>
    <t>森林環境譲与税基金</t>
  </si>
  <si>
    <t>葛巻町ふるさとづくり基金</t>
    <rPh sb="0" eb="3">
      <t>クズマキマチ</t>
    </rPh>
    <rPh sb="10" eb="12">
      <t>キキン</t>
    </rPh>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</si>
  <si>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</si>
  <si>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</si>
  <si>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</si>
  <si>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標準財政規模、算入公債費等の額及び将来負担額に対する充当可能財源等の額が増加したことなどにより、将来負担額が充当可能財源を下回ったため、将来負担比率は「比率なし」となったもの。
　減価償却率は類似団体平均と比較して高くなっており、公共施設等の老朽化が進んでいる状況であることを示している。
　今後、老朽化施設の更新費用の増嵩が見込まれることから、中長期的には将来負担比率が上昇していくものと推計している。
　老朽化した公共施設等の複合化及び集約化を図るなど、施設の更新費用抑制に努め、将来世代に過大な負担が生じることのないよう留意が必要である。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</si>
  <si>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</si>
  <si>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</si>
  <si>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</si>
  <si>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</si>
  <si>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</si>
  <si>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</si>
  <si>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実質公債費率は8.3％で、類似団体平均の8.9％を下回っている状況である。
　一方で、当町の公共施設の状況は、類似団体と比較し老朽化が進んでいることから、今後、老朽化施設の更新費用の増嵩に伴い、新規地方債発行額が増加していく見込みであり、実質公債費比率及び将来負担比率についても上昇していくものと推計している。
　老朽化した施設の複合化及び集約化を図るなど、公共施設の更新費用抑制に努め、これまで以上に公債費の適正化に取り組むことが必要である。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</si>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</sst>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F0FA29-E101-44B4-BFDE-F3BA6DC6C4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0B07-4F84-A573-9A1262A885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196677</c:v>
                </c:pt>
                <c:pt idx="1">
                  <c:v>197379</c:v>
                </c:pt>
                <c:pt idx="2">
                  <c:v>172009</c:v>
                </c:pt>
                <c:pt idx="3">
                  <c:v>433915</c:v>
                </c:pt>
                <c:pt idx="4">
                  <c:v>392167</c:v>
                </c:pt>
              </c:numCache>
            </c:numRef>
          </c:val>
          <c:smooth val="0"/>
          <c:extLst>
            <c:ext xmlns:c16="http://schemas.microsoft.com/office/drawing/2014/chart" uri="{C3380CC4-5D6E-409C-BE32-E72D297353CC}">
              <c16:uniqueId val="{00000001-0B07-4F84-A573-9A1262A885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15.38</c:v>
                </c:pt>
                <c:pt idx="1">
                  <c:v>9.5399999999999991</c:v>
                </c:pt>
                <c:pt idx="2">
                  <c:v>13.59</c:v>
                </c:pt>
                <c:pt idx="3">
                  <c:v>14.52</c:v>
                </c:pt>
                <c:pt idx="4">
                  <c:v>6.47</c:v>
                </c:pt>
              </c:numCache>
            </c:numRef>
          </c:val>
          <c:extLst>
            <c:ext xmlns:c16="http://schemas.microsoft.com/office/drawing/2014/chart" uri="{C3380CC4-5D6E-409C-BE32-E72D297353CC}">
              <c16:uniqueId val="{00000000-A5F2-4702-AFAF-49DDA57BB0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c:v>
                </c:pt>
                <c:pt idx="1">
                  <c:v>23.21</c:v>
                </c:pt>
                <c:pt idx="2">
                  <c:v>22.84</c:v>
                </c:pt>
                <c:pt idx="3">
                  <c:v>20.6</c:v>
                </c:pt>
                <c:pt idx="4">
                  <c:v>18.899999999999999</c:v>
                </c:pt>
              </c:numCache>
            </c:numRef>
          </c:val>
          <c:extLst>
            <c:ext xmlns:c16="http://schemas.microsoft.com/office/drawing/2014/chart" uri="{C3380CC4-5D6E-409C-BE32-E72D297353CC}">
              <c16:uniqueId val="{00000001-A5F2-4702-AFAF-49DDA57BB0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4.2699999999999996</c:v>
                </c:pt>
                <c:pt idx="1">
                  <c:v>-2.85</c:v>
                </c:pt>
                <c:pt idx="2">
                  <c:v>9.49</c:v>
                </c:pt>
                <c:pt idx="3">
                  <c:v>6.09</c:v>
                </c:pt>
                <c:pt idx="4">
                  <c:v>-0.68</c:v>
                </c:pt>
              </c:numCache>
            </c:numRef>
          </c:val>
          <c:smooth val="0"/>
          <c:extLst>
            <c:ext xmlns:c16="http://schemas.microsoft.com/office/drawing/2014/chart" uri="{C3380CC4-5D6E-409C-BE32-E72D297353CC}">
              <c16:uniqueId val="{00000002-A5F2-4702-AFAF-49DDA57BB0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9D-412F-AE30-8C495E7E02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9D-412F-AE30-8C495E7E02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9D-412F-AE30-8C495E7E02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49D-412F-AE30-8C495E7E02C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0.12</c:v>
                </c:pt>
                <c:pt idx="4">
                  <c:v>#N/A</c:v>
                </c:pt>
                <c:pt idx="5">
                  <c:v>0.1</c:v>
                </c:pt>
                <c:pt idx="6">
                  <c:v>#N/A</c:v>
                </c:pt>
                <c:pt idx="7">
                  <c:v>0.09</c:v>
                </c:pt>
                <c:pt idx="8">
                  <c:v>#N/A</c:v>
                </c:pt>
                <c:pt idx="9">
                  <c:v>0.09</c:v>
                </c:pt>
              </c:numCache>
            </c:numRef>
          </c:val>
          <c:extLst>
            <c:ext xmlns:c16="http://schemas.microsoft.com/office/drawing/2014/chart" uri="{C3380CC4-5D6E-409C-BE32-E72D297353CC}">
              <c16:uniqueId val="{00000004-949D-412F-AE30-8C495E7E02CA}"/>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0.28999999999999998</c:v>
                </c:pt>
                <c:pt idx="2">
                  <c:v>#N/A</c:v>
                </c:pt>
                <c:pt idx="3">
                  <c:v>0.25</c:v>
                </c:pt>
                <c:pt idx="4">
                  <c:v>#N/A</c:v>
                </c:pt>
                <c:pt idx="5">
                  <c:v>0.16</c:v>
                </c:pt>
                <c:pt idx="6">
                  <c:v>#N/A</c:v>
                </c:pt>
                <c:pt idx="7">
                  <c:v>0.16</c:v>
                </c:pt>
                <c:pt idx="8">
                  <c:v>#N/A</c:v>
                </c:pt>
                <c:pt idx="9">
                  <c:v>0.12</c:v>
                </c:pt>
              </c:numCache>
            </c:numRef>
          </c:val>
          <c:extLst>
            <c:ext xmlns:c16="http://schemas.microsoft.com/office/drawing/2014/chart" uri="{C3380CC4-5D6E-409C-BE32-E72D297353CC}">
              <c16:uniqueId val="{00000005-949D-412F-AE30-8C495E7E02CA}"/>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1.77</c:v>
                </c:pt>
                <c:pt idx="2">
                  <c:v>#N/A</c:v>
                </c:pt>
                <c:pt idx="3">
                  <c:v>0.78</c:v>
                </c:pt>
                <c:pt idx="4">
                  <c:v>#N/A</c:v>
                </c:pt>
                <c:pt idx="5">
                  <c:v>0.96</c:v>
                </c:pt>
                <c:pt idx="6">
                  <c:v>#N/A</c:v>
                </c:pt>
                <c:pt idx="7">
                  <c:v>1.05</c:v>
                </c:pt>
                <c:pt idx="8">
                  <c:v>#N/A</c:v>
                </c:pt>
                <c:pt idx="9">
                  <c:v>0.3</c:v>
                </c:pt>
              </c:numCache>
            </c:numRef>
          </c:val>
          <c:extLst>
            <c:ext xmlns:c16="http://schemas.microsoft.com/office/drawing/2014/chart" uri="{C3380CC4-5D6E-409C-BE32-E72D297353CC}">
              <c16:uniqueId val="{00000006-949D-412F-AE30-8C495E7E02C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5.32</c:v>
                </c:pt>
                <c:pt idx="2">
                  <c:v>#N/A</c:v>
                </c:pt>
                <c:pt idx="3">
                  <c:v>5.82</c:v>
                </c:pt>
                <c:pt idx="4">
                  <c:v>#N/A</c:v>
                </c:pt>
                <c:pt idx="5">
                  <c:v>5.43</c:v>
                </c:pt>
                <c:pt idx="6">
                  <c:v>#N/A</c:v>
                </c:pt>
                <c:pt idx="7">
                  <c:v>4.87</c:v>
                </c:pt>
                <c:pt idx="8">
                  <c:v>#N/A</c:v>
                </c:pt>
                <c:pt idx="9">
                  <c:v>3.94</c:v>
                </c:pt>
              </c:numCache>
            </c:numRef>
          </c:val>
          <c:extLst>
            <c:ext xmlns:c16="http://schemas.microsoft.com/office/drawing/2014/chart" uri="{C3380CC4-5D6E-409C-BE32-E72D297353CC}">
              <c16:uniqueId val="{00000007-949D-412F-AE30-8C495E7E02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15.37</c:v>
                </c:pt>
                <c:pt idx="2">
                  <c:v>#N/A</c:v>
                </c:pt>
                <c:pt idx="3">
                  <c:v>9.5399999999999991</c:v>
                </c:pt>
                <c:pt idx="4">
                  <c:v>#N/A</c:v>
                </c:pt>
                <c:pt idx="5">
                  <c:v>13.58</c:v>
                </c:pt>
                <c:pt idx="6">
                  <c:v>#N/A</c:v>
                </c:pt>
                <c:pt idx="7">
                  <c:v>14.51</c:v>
                </c:pt>
                <c:pt idx="8">
                  <c:v>#N/A</c:v>
                </c:pt>
                <c:pt idx="9">
                  <c:v>6.47</c:v>
                </c:pt>
              </c:numCache>
            </c:numRef>
          </c:val>
          <c:extLst>
            <c:ext xmlns:c16="http://schemas.microsoft.com/office/drawing/2014/chart" uri="{C3380CC4-5D6E-409C-BE32-E72D297353CC}">
              <c16:uniqueId val="{00000008-949D-412F-AE30-8C495E7E02CA}"/>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18.68</c:v>
                </c:pt>
                <c:pt idx="2">
                  <c:v>#N/A</c:v>
                </c:pt>
                <c:pt idx="3">
                  <c:v>17.8</c:v>
                </c:pt>
                <c:pt idx="4">
                  <c:v>#N/A</c:v>
                </c:pt>
                <c:pt idx="5">
                  <c:v>18.87</c:v>
                </c:pt>
                <c:pt idx="6">
                  <c:v>#N/A</c:v>
                </c:pt>
                <c:pt idx="7">
                  <c:v>18.62</c:v>
                </c:pt>
                <c:pt idx="8">
                  <c:v>#N/A</c:v>
                </c:pt>
                <c:pt idx="9">
                  <c:v>18.149999999999999</c:v>
                </c:pt>
              </c:numCache>
            </c:numRef>
          </c:val>
          <c:extLst>
            <c:ext xmlns:c16="http://schemas.microsoft.com/office/drawing/2014/chart" uri="{C3380CC4-5D6E-409C-BE32-E72D297353CC}">
              <c16:uniqueId val="{00000009-949D-412F-AE30-8C495E7E02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565</c:v>
                </c:pt>
                <c:pt idx="5">
                  <c:v>573</c:v>
                </c:pt>
                <c:pt idx="8">
                  <c:v>601</c:v>
                </c:pt>
                <c:pt idx="11">
                  <c:v>649</c:v>
                </c:pt>
                <c:pt idx="14">
                  <c:v>725</c:v>
                </c:pt>
              </c:numCache>
            </c:numRef>
          </c:val>
          <c:extLst>
            <c:ext xmlns:c16="http://schemas.microsoft.com/office/drawing/2014/chart" uri="{C3380CC4-5D6E-409C-BE32-E72D297353CC}">
              <c16:uniqueId val="{00000000-0525-4A91-B78B-5535A4B9F7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25-4A91-B78B-5535A4B9F7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c:v>
                </c:pt>
                <c:pt idx="3">
                  <c:v>9</c:v>
                </c:pt>
                <c:pt idx="6">
                  <c:v>8</c:v>
                </c:pt>
                <c:pt idx="9">
                  <c:v>7</c:v>
                </c:pt>
                <c:pt idx="12">
                  <c:v>7</c:v>
                </c:pt>
              </c:numCache>
            </c:numRef>
          </c:val>
          <c:extLst>
            <c:ext xmlns:c16="http://schemas.microsoft.com/office/drawing/2014/chart" uri="{C3380CC4-5D6E-409C-BE32-E72D297353CC}">
              <c16:uniqueId val="{00000002-0525-4A91-B78B-5535A4B9F7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58</c:v>
                </c:pt>
                <c:pt idx="6">
                  <c:v>61</c:v>
                </c:pt>
                <c:pt idx="9">
                  <c:v>60</c:v>
                </c:pt>
                <c:pt idx="12">
                  <c:v>61</c:v>
                </c:pt>
              </c:numCache>
            </c:numRef>
          </c:val>
          <c:extLst>
            <c:ext xmlns:c16="http://schemas.microsoft.com/office/drawing/2014/chart" uri="{C3380CC4-5D6E-409C-BE32-E72D297353CC}">
              <c16:uniqueId val="{00000003-0525-4A91-B78B-5535A4B9F7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154</c:v>
                </c:pt>
                <c:pt idx="3">
                  <c:v>172</c:v>
                </c:pt>
                <c:pt idx="6">
                  <c:v>211</c:v>
                </c:pt>
                <c:pt idx="9">
                  <c:v>218</c:v>
                </c:pt>
                <c:pt idx="12">
                  <c:v>224</c:v>
                </c:pt>
              </c:numCache>
            </c:numRef>
          </c:val>
          <c:extLst>
            <c:ext xmlns:c16="http://schemas.microsoft.com/office/drawing/2014/chart" uri="{C3380CC4-5D6E-409C-BE32-E72D297353CC}">
              <c16:uniqueId val="{00000004-0525-4A91-B78B-5535A4B9F7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25-4A91-B78B-5535A4B9F7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25-4A91-B78B-5535A4B9F7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590</c:v>
                </c:pt>
                <c:pt idx="3">
                  <c:v>590</c:v>
                </c:pt>
                <c:pt idx="6">
                  <c:v>593</c:v>
                </c:pt>
                <c:pt idx="9">
                  <c:v>643</c:v>
                </c:pt>
                <c:pt idx="12">
                  <c:v>717</c:v>
                </c:pt>
              </c:numCache>
            </c:numRef>
          </c:val>
          <c:extLst>
            <c:ext xmlns:c16="http://schemas.microsoft.com/office/drawing/2014/chart" uri="{C3380CC4-5D6E-409C-BE32-E72D297353CC}">
              <c16:uniqueId val="{00000007-0525-4A91-B78B-5535A4B9F7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195</c:v>
                </c:pt>
                <c:pt idx="2">
                  <c:v>#N/A</c:v>
                </c:pt>
                <c:pt idx="3">
                  <c:v>#N/A</c:v>
                </c:pt>
                <c:pt idx="4">
                  <c:v>256</c:v>
                </c:pt>
                <c:pt idx="5">
                  <c:v>#N/A</c:v>
                </c:pt>
                <c:pt idx="6">
                  <c:v>#N/A</c:v>
                </c:pt>
                <c:pt idx="7">
                  <c:v>272</c:v>
                </c:pt>
                <c:pt idx="8">
                  <c:v>#N/A</c:v>
                </c:pt>
                <c:pt idx="9">
                  <c:v>#N/A</c:v>
                </c:pt>
                <c:pt idx="10">
                  <c:v>279</c:v>
                </c:pt>
                <c:pt idx="11">
                  <c:v>#N/A</c:v>
                </c:pt>
                <c:pt idx="12">
                  <c:v>#N/A</c:v>
                </c:pt>
                <c:pt idx="13">
                  <c:v>284</c:v>
                </c:pt>
                <c:pt idx="14">
                  <c:v>#N/A</c:v>
                </c:pt>
              </c:numCache>
            </c:numRef>
          </c:val>
          <c:smooth val="0"/>
          <c:extLst>
            <c:ext xmlns:c16="http://schemas.microsoft.com/office/drawing/2014/chart" uri="{C3380CC4-5D6E-409C-BE32-E72D297353CC}">
              <c16:uniqueId val="{00000008-0525-4A91-B78B-5535A4B9F7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7365</c:v>
                </c:pt>
                <c:pt idx="5">
                  <c:v>7213</c:v>
                </c:pt>
                <c:pt idx="8">
                  <c:v>7344</c:v>
                </c:pt>
                <c:pt idx="11">
                  <c:v>7523</c:v>
                </c:pt>
                <c:pt idx="14">
                  <c:v>7970</c:v>
                </c:pt>
              </c:numCache>
            </c:numRef>
          </c:val>
          <c:extLst>
            <c:ext xmlns:c16="http://schemas.microsoft.com/office/drawing/2014/chart" uri="{C3380CC4-5D6E-409C-BE32-E72D297353CC}">
              <c16:uniqueId val="{00000000-0011-44E2-A97A-A342E72E30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c:v>
                </c:pt>
                <c:pt idx="5">
                  <c:v>8</c:v>
                </c:pt>
                <c:pt idx="8">
                  <c:v>0</c:v>
                </c:pt>
                <c:pt idx="11">
                  <c:v>0</c:v>
                </c:pt>
                <c:pt idx="14">
                  <c:v>0</c:v>
                </c:pt>
              </c:numCache>
            </c:numRef>
          </c:val>
          <c:extLst>
            <c:ext xmlns:c16="http://schemas.microsoft.com/office/drawing/2014/chart" uri="{C3380CC4-5D6E-409C-BE32-E72D297353CC}">
              <c16:uniqueId val="{00000001-0011-44E2-A97A-A342E72E30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5783</c:v>
                </c:pt>
                <c:pt idx="5">
                  <c:v>5873</c:v>
                </c:pt>
                <c:pt idx="8">
                  <c:v>5678</c:v>
                </c:pt>
                <c:pt idx="11">
                  <c:v>5798</c:v>
                </c:pt>
                <c:pt idx="14">
                  <c:v>6400</c:v>
                </c:pt>
              </c:numCache>
            </c:numRef>
          </c:val>
          <c:extLst>
            <c:ext xmlns:c16="http://schemas.microsoft.com/office/drawing/2014/chart" uri="{C3380CC4-5D6E-409C-BE32-E72D297353CC}">
              <c16:uniqueId val="{00000002-0011-44E2-A97A-A342E72E30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11-44E2-A97A-A342E72E30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11-44E2-A97A-A342E72E30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35</c:v>
                </c:pt>
                <c:pt idx="3">
                  <c:v>37</c:v>
                </c:pt>
                <c:pt idx="6">
                  <c:v>34</c:v>
                </c:pt>
                <c:pt idx="9">
                  <c:v>41</c:v>
                </c:pt>
                <c:pt idx="12">
                  <c:v>28</c:v>
                </c:pt>
              </c:numCache>
            </c:numRef>
          </c:val>
          <c:extLst>
            <c:ext xmlns:c16="http://schemas.microsoft.com/office/drawing/2014/chart" uri="{C3380CC4-5D6E-409C-BE32-E72D297353CC}">
              <c16:uniqueId val="{00000005-0011-44E2-A97A-A342E72E30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649</c:v>
                </c:pt>
                <c:pt idx="3">
                  <c:v>583</c:v>
                </c:pt>
                <c:pt idx="6">
                  <c:v>563</c:v>
                </c:pt>
                <c:pt idx="9">
                  <c:v>612</c:v>
                </c:pt>
                <c:pt idx="12">
                  <c:v>607</c:v>
                </c:pt>
              </c:numCache>
            </c:numRef>
          </c:val>
          <c:extLst>
            <c:ext xmlns:c16="http://schemas.microsoft.com/office/drawing/2014/chart" uri="{C3380CC4-5D6E-409C-BE32-E72D297353CC}">
              <c16:uniqueId val="{00000006-0011-44E2-A97A-A342E72E30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460</c:v>
                </c:pt>
                <c:pt idx="3">
                  <c:v>405</c:v>
                </c:pt>
                <c:pt idx="6">
                  <c:v>351</c:v>
                </c:pt>
                <c:pt idx="9">
                  <c:v>293</c:v>
                </c:pt>
                <c:pt idx="12">
                  <c:v>234</c:v>
                </c:pt>
              </c:numCache>
            </c:numRef>
          </c:val>
          <c:extLst>
            <c:ext xmlns:c16="http://schemas.microsoft.com/office/drawing/2014/chart" uri="{C3380CC4-5D6E-409C-BE32-E72D297353CC}">
              <c16:uniqueId val="{00000007-0011-44E2-A97A-A342E72E30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4040</c:v>
                </c:pt>
                <c:pt idx="3">
                  <c:v>4661</c:v>
                </c:pt>
                <c:pt idx="6">
                  <c:v>4228</c:v>
                </c:pt>
                <c:pt idx="9">
                  <c:v>3890</c:v>
                </c:pt>
                <c:pt idx="12">
                  <c:v>3402</c:v>
                </c:pt>
              </c:numCache>
            </c:numRef>
          </c:val>
          <c:extLst>
            <c:ext xmlns:c16="http://schemas.microsoft.com/office/drawing/2014/chart" uri="{C3380CC4-5D6E-409C-BE32-E72D297353CC}">
              <c16:uniqueId val="{00000008-0011-44E2-A97A-A342E72E30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34</c:v>
                </c:pt>
                <c:pt idx="3">
                  <c:v>29</c:v>
                </c:pt>
                <c:pt idx="6">
                  <c:v>24</c:v>
                </c:pt>
                <c:pt idx="9">
                  <c:v>19</c:v>
                </c:pt>
                <c:pt idx="12">
                  <c:v>15</c:v>
                </c:pt>
              </c:numCache>
            </c:numRef>
          </c:val>
          <c:extLst>
            <c:ext xmlns:c16="http://schemas.microsoft.com/office/drawing/2014/chart" uri="{C3380CC4-5D6E-409C-BE32-E72D297353CC}">
              <c16:uniqueId val="{00000009-0011-44E2-A97A-A342E72E30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7702</c:v>
                </c:pt>
                <c:pt idx="3">
                  <c:v>7887</c:v>
                </c:pt>
                <c:pt idx="6">
                  <c:v>7668</c:v>
                </c:pt>
                <c:pt idx="9">
                  <c:v>8652</c:v>
                </c:pt>
                <c:pt idx="12">
                  <c:v>9459</c:v>
                </c:pt>
              </c:numCache>
            </c:numRef>
          </c:val>
          <c:extLst>
            <c:ext xmlns:c16="http://schemas.microsoft.com/office/drawing/2014/chart" uri="{C3380CC4-5D6E-409C-BE32-E72D297353CC}">
              <c16:uniqueId val="{0000000A-0011-44E2-A97A-A342E72E30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508</c:v>
                </c:pt>
                <c:pt idx="5">
                  <c:v>#N/A</c:v>
                </c:pt>
                <c:pt idx="6">
                  <c:v>#N/A</c:v>
                </c:pt>
                <c:pt idx="7">
                  <c:v>0</c:v>
                </c:pt>
                <c:pt idx="8">
                  <c:v>#N/A</c:v>
                </c:pt>
                <c:pt idx="9">
                  <c:v>#N/A</c:v>
                </c:pt>
                <c:pt idx="10">
                  <c:v>186</c:v>
                </c:pt>
                <c:pt idx="11">
                  <c:v>#N/A</c:v>
                </c:pt>
                <c:pt idx="12">
                  <c:v>#N/A</c:v>
                </c:pt>
                <c:pt idx="13">
                  <c:v>0</c:v>
                </c:pt>
                <c:pt idx="14">
                  <c:v>#N/A</c:v>
                </c:pt>
              </c:numCache>
            </c:numRef>
          </c:val>
          <c:smooth val="0"/>
          <c:extLst>
            <c:ext xmlns:c16="http://schemas.microsoft.com/office/drawing/2014/chart" uri="{C3380CC4-5D6E-409C-BE32-E72D297353CC}">
              <c16:uniqueId val="{0000000B-0011-44E2-A97A-A342E72E30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853</c:v>
                </c:pt>
                <c:pt idx="1">
                  <c:v>819</c:v>
                </c:pt>
                <c:pt idx="2">
                  <c:v>819</c:v>
                </c:pt>
              </c:numCache>
            </c:numRef>
          </c:val>
          <c:extLst>
            <c:ext xmlns:c16="http://schemas.microsoft.com/office/drawing/2014/chart" uri="{C3380CC4-5D6E-409C-BE32-E72D297353CC}">
              <c16:uniqueId val="{00000000-971F-44F6-B3D3-1CAB1EECE5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621</c:v>
                </c:pt>
                <c:pt idx="1">
                  <c:v>628</c:v>
                </c:pt>
                <c:pt idx="2">
                  <c:v>910</c:v>
                </c:pt>
              </c:numCache>
            </c:numRef>
          </c:val>
          <c:extLst>
            <c:ext xmlns:c16="http://schemas.microsoft.com/office/drawing/2014/chart" uri="{C3380CC4-5D6E-409C-BE32-E72D297353CC}">
              <c16:uniqueId val="{00000001-971F-44F6-B3D3-1CAB1EECE5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4166</c:v>
                </c:pt>
                <c:pt idx="1">
                  <c:v>4347</c:v>
                </c:pt>
                <c:pt idx="2">
                  <c:v>4667</c:v>
                </c:pt>
              </c:numCache>
            </c:numRef>
          </c:val>
          <c:extLst>
            <c:ext xmlns:c16="http://schemas.microsoft.com/office/drawing/2014/chart" uri="{C3380CC4-5D6E-409C-BE32-E72D297353CC}">
              <c16:uniqueId val="{00000002-971F-44F6-B3D3-1CAB1EECE5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{3E02690E-BC7C-4FE5-8E7F-02FF0C5DEBF4}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AE9-4C06-8F89-DD771F5582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{EAA564C1-41AD-417D-858B-E2A6C2A8958C}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E9-4C06-8F89-DD771F5582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{F0FA09FA-D87F-4930-A932-48D8F2C122D1}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E9-4C06-8F89-DD771F5582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{84865DDD-BFDA-4E0C-8A26-E7FC35DE604D}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E9-4C06-8F89-DD771F5582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{7933A16B-BE2E-42A2-9750-0A8C72FD89C1}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E9-4C06-8F89-DD771F5582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{F73BB8A5-15A2-4E50-A071-F723C802563D}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AE9-4C06-8F89-DD771F5582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{9FF26D1F-8CF0-439D-B443-08FC75C9EB33}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AE9-4C06-8F89-DD771F5582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{AC657226-90F8-40BA-A83D-5C817A1B4397}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AE9-4C06-8F89-DD771F5582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{1737EB08-5EE0-4A0C-B9EC-1ABE9D5681CF}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AE9-4C06-8F89-DD771F5582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65.3</c:v>
                </c:pt>
                <c:pt idx="16">
                  <c:v>66.8</c:v>
                </c:pt>
                <c:pt idx="24">
                  <c:v>68.900000000000006</c:v>
                </c:pt>
                <c:pt idx="32">
                  <c:v>70</c:v>
                </c:pt>
              </c:numCache>
            </c:numRef>
          </c:xVal>
          <c:yVal>
            <c:numRef>
              <c:f>公会計指標分析・財政指標組合せ分析表!$BP$51:$DC$51</c:f>
              <c:numCache>
                <c:formatCode>#,##0.0;"▲ "#,##0.0</c:formatCode>
                <c:ptCount val="40"/>
                <c:pt idx="8">
                  <c:v>16.2</c:v>
                </c:pt>
                <c:pt idx="24">
                  <c:v>5.5</c:v>
                </c:pt>
              </c:numCache>
            </c:numRef>
          </c:yVal>
          <c:smooth val="0"/>
          <c:extLst>
            <c:ext xmlns:c16="http://schemas.microsoft.com/office/drawing/2014/chart" uri="{C3380CC4-5D6E-409C-BE32-E72D297353CC}">
              <c16:uniqueId val="{00000009-2AE9-4C06-8F89-DD771F5582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{2F7F37EB-76CB-4739-BD52-53D73DB0FD26}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AE9-4C06-8F89-DD771F5582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{18024A73-A1D2-4CA3-A99B-9199E6B978A3}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E9-4C06-8F89-DD771F5582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{EE7A460B-F53A-4F38-A8BB-7D9373D03AF0}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E9-4C06-8F89-DD771F5582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{3AC3F036-C78D-4B12-A024-EB86059B600B}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E9-4C06-8F89-DD771F5582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{DDAC04DE-A5FE-4843-B5BD-CFD03F3AA450}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E9-4C06-8F89-DD771F5582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{B94C8C6B-F33F-440B-838D-584CA514A9EE}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AE9-4C06-8F89-DD771F5582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{DC14F782-052A-4545-8042-837EA2F67E16}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AE9-4C06-8F89-DD771F5582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{57ACBABC-A482-4880-8FC1-859183C63AB0}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AE9-4C06-8F89-DD771F5582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{7801D822-12ED-4447-A9D5-143404AF96A1}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AE9-4C06-8F89-DD771F5582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E9-4C06-8F89-DD771F55820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{CA6F1ED1-F389-40B8-8EC5-6CAED8A07FEA}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83A-4730-97E6-2397035415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{6CC205BA-A391-4EE3-8BD9-1EB70BD0E36E}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3A-4730-97E6-2397035415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{0FA9ABC2-3E88-437A-86B7-9942C398D069}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3A-4730-97E6-2397035415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{A05608D0-A8B2-458C-A15F-6D4539463870}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3A-4730-97E6-2397035415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{76E9B026-50F3-4A83-8769-433055F6F535}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3A-4730-97E6-23970354151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{414A6E54-C295-4130-B59B-964877D936BE}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83A-4730-97E6-23970354151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{7A29AC8E-EC63-4A19-B7ED-4EC5F5C1B76B}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83A-4730-97E6-23970354151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{5D12A60E-5DB4-4082-8BE7-F5DA128444FF}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83A-4730-97E6-23970354151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{B25BEBFF-49F2-4B08-8CD9-C360C19E4937}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83A-4730-97E6-2397035415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6.3</c:v>
                </c:pt>
                <c:pt idx="16">
                  <c:v>7.6</c:v>
                </c:pt>
                <c:pt idx="24">
                  <c:v>8.4</c:v>
                </c:pt>
                <c:pt idx="32">
                  <c:v>8.3000000000000007</c:v>
                </c:pt>
              </c:numCache>
            </c:numRef>
          </c:xVal>
          <c:yVal>
            <c:numRef>
              <c:f>公会計指標分析・財政指標組合せ分析表!$BP$73:$DC$73</c:f>
              <c:numCache>
                <c:formatCode>#,##0.0;"▲ "#,##0.0</c:formatCode>
                <c:ptCount val="40"/>
                <c:pt idx="8">
                  <c:v>16.2</c:v>
                </c:pt>
                <c:pt idx="24">
                  <c:v>5.5</c:v>
                </c:pt>
              </c:numCache>
            </c:numRef>
          </c:yVal>
          <c:smooth val="0"/>
          <c:extLst>
            <c:ext xmlns:c16="http://schemas.microsoft.com/office/drawing/2014/chart" uri="{C3380CC4-5D6E-409C-BE32-E72D297353CC}">
              <c16:uniqueId val="{00000009-583A-4730-97E6-2397035415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768353872093E-2"/>
                  <c:y val="-9.789287947793938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{8721724E-7B54-4D9B-BFA1-47956453285D}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83A-4730-97E6-2397035415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{8C4422DC-183E-45AA-93A5-CAC8DF66869D}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3A-4730-97E6-2397035415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{3D8E3296-5851-40AB-BF6E-259E5B55852A}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3A-4730-97E6-2397035415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{D58E100D-A49F-4498-A9CB-3E27709C98CF}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3A-4730-97E6-2397035415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{888D879E-1CCE-457A-BEA2-2BE41E714E02}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3A-4730-97E6-23970354151D}"/>
                </c:ext>
              </c:extLst>
            </c:dLbl>
            <c:dLbl>
              <c:idx val="8"/>
              <c:layout>
                <c:manualLayout>
                  <c:x val="-3.4566214884349238E-2"/>
                  <c:y val="-6.359891417740992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{AADC733B-5E5E-4C1D-B611-F51748DCBAD2}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83A-4730-97E6-23970354151D}"/>
                </c:ext>
              </c:extLst>
            </c:dLbl>
            <c:dLbl>
              <c:idx val="16"/>
              <c:layout>
                <c:manualLayout>
                  <c:x val="-3.1570342725075584E-2"/>
                  <c:y val="-2.575746263289373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{45867583-79F8-4C9A-991E-E594C119EA47}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83A-4730-97E6-23970354151D}"/>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{DFEC1FC9-9595-4A71-A748-1A0957440A62}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83A-4730-97E6-23970354151D}"/>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{996CB36D-2D82-4069-9F83-D6559D2D3871}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83A-4730-97E6-2397035415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3A-4730-97E6-23970354151D}"/>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近年実施した公共施設の更新等に係る借入により、元利償還金が増加する推計となっている。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また、公営企業が実施した施設整備に係る元利償還金に対する一般会計繰出金も増加する推計となっている。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今後の事業実施に当たっては、事業の選択と集中を徹底、事業規模や事業費の精査、将来の財政リスクの低減を図っていくことが重要である。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■増減の理由：満期一括償還に向けた積立ては行っていない。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■今後の方針：満期一括償還の借入れは行っていないものの、将来の財政健全化対策として任意繰上償還を実施しており、その財源として活用するため一定額を確保している状況である。</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令和３年度は、地方債現在高が前年度比</a:t>
          </a:r>
          <a:r>
            <a:rPr kumimoji="1" lang="en-US" altLang="ja-JP" sz="1400">
              <a:latin typeface="ＭＳ ゴシック" pitchFamily="49" charset="-128"/>
              <a:ea typeface="ＭＳ ゴシック" pitchFamily="49" charset="-128"/>
            </a:rPr>
            <a:t>807</a:t>
          </a:r>
          <a:r>
            <a:rPr kumimoji="1" lang="ja-JP" altLang="en-US" sz="1400">
              <a:latin typeface="ＭＳ ゴシック" pitchFamily="49" charset="-128"/>
              <a:ea typeface="ＭＳ ゴシック" pitchFamily="49" charset="-128"/>
            </a:rPr>
            <a:t>百万円の増となり、将来負担額が前年度比</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13,745</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一方、充当可能基金が前年度比</a:t>
          </a:r>
          <a:r>
            <a:rPr kumimoji="1" lang="en-US" altLang="ja-JP" sz="1400">
              <a:latin typeface="ＭＳ ゴシック" pitchFamily="49" charset="-128"/>
              <a:ea typeface="ＭＳ ゴシック" pitchFamily="49" charset="-128"/>
            </a:rPr>
            <a:t>602</a:t>
          </a:r>
          <a:r>
            <a:rPr kumimoji="1" lang="ja-JP" altLang="en-US" sz="1400">
              <a:latin typeface="ＭＳ ゴシック" pitchFamily="49" charset="-128"/>
              <a:ea typeface="ＭＳ ゴシック" pitchFamily="49" charset="-128"/>
            </a:rPr>
            <a:t>百万円の増となり、充当可能財源等が前年度比</a:t>
          </a:r>
          <a:r>
            <a:rPr kumimoji="1" lang="en-US" altLang="ja-JP" sz="1400">
              <a:latin typeface="ＭＳ ゴシック" pitchFamily="49" charset="-128"/>
              <a:ea typeface="ＭＳ ゴシック" pitchFamily="49" charset="-128"/>
            </a:rPr>
            <a:t>1,049</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14,370</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結果として、充当可能財源等が将来負担額を上回ったため、将来負担比率は再び「比率なし」となった。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百万円の増の他、特定目的金のうち、公共施設等整備基金が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百万円の増などにより、基金全体で前年度比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特定目的基金の大半を占める公共施設等整備基金について、令和元年度から事業着手している役場新庁舎等建設事業に総額で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百万円を充当する見込みとなっている。また、事業費に対しての直接充当のほか、公共施設整備に充てた地方債の償還財源として充当することを想定しているところである。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生きがい長寿基金条例：民間団体が行う先導的事業（在宅福祉、健康づくり、ボランティア活動の活発化等）に対する助成等の財源に充てるため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特定目的基金の大半を占める公共施設等整備基金について、令和元年度から着工の役場新庁舎等建設事業に総額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百万円を充当する計画としている。また、事業費に対しての直接充当のほか、公共施設整備に充てた地方債の償還財源として充当することを想定しているところである。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令和３年度は、積立て及び取崩しを行わなかったため、変動はない。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財政力指数が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（Ｒ３）と財政基盤が脆弱であることから、災害対応や社会保障費の増加などに備え標準財政規模の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％程度の額を目安に積立てておくもの。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純繰越金などの余剰財源や普通交付税の予算に対する上振れ分などを活用し、減債基金に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百万円を積立てた一方、財政の健全性の観点から、減債基金を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百万円取崩して、任意繰上償還を実施したもの。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満期一括償還の借入れは行っていないものの、将来の財政健全化対策として任意繰上償還を実施しており、その財源として活用するため一定額を確保している状況である。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32F3CF-D748-4CBF-813B-3D12EDC01B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612968-92B7-471B-A8B5-B4912794CC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63F215E-C898-4E8A-874B-AE389C61071D}"/>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1709F39-E25A-4F2A-B91E-5C449D497A2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D3D54F7-C63E-401B-A186-840BE5B09875}"/>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D7DEF1C2-AAFA-470F-AAB1-310F0E533CD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CBFF39DF-187B-4AC4-92AA-2523D794226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815002D-3991-476F-9AD8-466E2CFADD63}"/>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69CB543-2605-4933-83F3-6AF2B2F3AF9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AC3FD24-E9AE-4970-B603-5526F73D32A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4A28CF5-03FB-4CDB-BCAE-F5739613578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2E3EEEB-5CE8-46A8-B87A-B7D5B3AB488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E233B63-8D04-4EBC-A43A-F941D7E01E8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5D2D775-C295-4773-883D-A3265493728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06D1552-E11E-4BBE-B870-4F74A5A3826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E31A922-BDA3-4562-911E-C791F917616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DD3B4DC-C72E-47D8-9275-6944A845D651}"/>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71D67209-FCEA-40B7-AEE2-6C97050427C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190AB96A-8973-450D-BD93-9289F15CC3C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B048118-C9B4-4A3B-A6BD-E980330A1A4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B7FA768-B104-4EB1-889A-B398530B7D7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3EA3AFE-3615-4D9F-B06D-EA297205213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B1D710C-9050-4779-9D61-22B61445C28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335A14E-120A-48E0-BDDF-A073563A814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CAE30AD-7428-4ED7-B719-B5FA14E3AF5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B356B868-668D-4EE7-B480-8305BAB91CE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122AAAE-40F1-4345-B8D0-E3D616282F7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7EB1B01-747B-4CA7-A94D-C37E15AC501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EA656D2-C04F-42EF-A508-5C3919CEEF1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8DE25E8-FFC1-4CF3-AAF9-CDB73D67C6A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2382734-7E67-454B-A0E6-09602D6DA55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0AF22C7-AFBE-4BEE-AEC6-C7870A7430B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C3C73E0-1E1A-4AAA-8EA0-2BC1E3221F6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34C48458-0BDD-418B-8274-4165ACD4654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0C68642-DEAF-455E-90A9-ED9EE5DB794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52F09D9-1213-4A90-884C-8364F07566A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D90130F3-BD59-4264-99DA-56EA0BCF5CA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1E7928F-2C6C-49C3-804C-5CFFE8BC1CF4}"/>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E32D7D9A-6BA7-4194-8301-5241DEB6BEA2}"/>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1D654840-007F-4D44-8492-514D60B38C92}"/>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58A94F0-9362-4483-B82F-3A360ABC332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451052A8-9C12-4998-A1D3-656B8451EA2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71A126A5-90B5-481E-913B-8714B90154E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5BDA74B-E176-45A2-8786-B34E8C7EBDD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22C298E-1059-4F1E-9864-069920C8D3C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DD2E290D-4245-4C77-B47D-345AA4F6F38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F9B71D5-2FFB-400C-849B-A1DFA86CBFE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F0A6B0E-E9A4-401B-817A-648A36DA938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6E3FBBE4-47F3-4F17-A63E-34A73F4D846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610DD88-9E34-4A09-A86F-88E617CD578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3382350-FE28-45A8-9BA4-89E8804252F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6514E7D-5E87-404C-B080-89C3D3DCA87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F4C4BEE-576B-47B9-8EAF-135A9DCA125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70.0</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64.9</a:t>
          </a:r>
          <a:r>
            <a:rPr kumimoji="1" lang="ja-JP" altLang="en-US" sz="1100">
              <a:latin typeface="ＭＳ Ｐゴシック" panose="020B0600070205080204" pitchFamily="50" charset="-128"/>
              <a:ea typeface="ＭＳ Ｐゴシック" panose="020B0600070205080204" pitchFamily="50" charset="-128"/>
            </a:rPr>
            <a:t>％を大きく上回っており、県平均、全国平均と比較しても高くなっている。施設類型ごとの償却率においても、ほとんどの類型において類似団体平均を上回っているところであり、全般的に老朽化が進んでいる状況であることを示している。</a:t>
          </a:r>
        </a:p>
        <a:p>
          <a:r>
            <a:rPr kumimoji="1" lang="ja-JP" altLang="en-US" sz="1100">
              <a:latin typeface="ＭＳ Ｐゴシック" panose="020B0600070205080204" pitchFamily="50" charset="-128"/>
              <a:ea typeface="ＭＳ Ｐゴシック" panose="020B0600070205080204" pitchFamily="50" charset="-128"/>
            </a:rPr>
            <a:t>　今後、老朽化施設の更新が集中することが予想されることから、施設の複合化及び集約化を図るなど、公共施設の適正配置に取り組むことが必要である。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20D7EC3-836E-450A-8A3E-61EA05EE824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5D10130-E7B8-40B9-838C-C894A878875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A7064ADB-E39D-4B89-B4B7-463EA3D5730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121D645B-F241-45E3-AC19-732F6A525FA7}"/>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B7DDB1FE-DDAE-49A8-8709-25358A3EB7F9}"/>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9C2F9871-BF78-4758-82B1-2242D0C9B412}"/>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9FC8A962-D58B-4C92-89AE-C82337E53CA4}"/>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31A46836-B52C-4C95-9529-F3474402E2F6}"/>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5A537F86-F2DE-4B68-98E2-0A76506952F1}"/>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A42023ED-0EFE-4B6A-9608-EB3E8D355738}"/>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AD60068B-F924-46AD-A05A-AD45C938DC97}"/>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F590BAB-3B74-4E7C-9BB2-ECEAA69CD52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EA19DF8E-A930-4A80-9D15-AD74E87C314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8C2D261-FC80-499B-9584-6CB949905FB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9" name="直線コネクタ 68">
          <a:extLst>
            <a:ext uri="{FF2B5EF4-FFF2-40B4-BE49-F238E27FC236}">
              <a16:creationId xmlns:a16="http://schemas.microsoft.com/office/drawing/2014/main" id="{C3486F8B-B527-45E0-8BD1-B6DE2BBBBCB1}"/>
            </a:ext>
          </a:extLst>
        </xdr:cNvPr>
        <xdr:cNvCxnSpPr/>
      </xdr:nvCxnSpPr>
      <xdr:spPr>
        <a:xfrm flipV="1">
          <a:off x="4206240" y="5413883"/>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0" name="有形固定資産減価償却率最小値テキスト">
          <a:extLst>
            <a:ext uri="{FF2B5EF4-FFF2-40B4-BE49-F238E27FC236}">
              <a16:creationId xmlns:a16="http://schemas.microsoft.com/office/drawing/2014/main" id="{266A3E48-D3BE-4441-8853-DAADD131ADB6}"/>
            </a:ext>
          </a:extLst>
        </xdr:cNvPr>
        <xdr:cNvSpPr txBox="1"/>
      </xdr:nvSpPr>
      <xdr:spPr>
        <a:xfrm>
          <a:off x="4258945" y="663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1" name="直線コネクタ 70">
          <a:extLst>
            <a:ext uri="{FF2B5EF4-FFF2-40B4-BE49-F238E27FC236}">
              <a16:creationId xmlns:a16="http://schemas.microsoft.com/office/drawing/2014/main" id="{599D49F6-B4DA-415B-B4FF-B72B4ED50F5A}"/>
            </a:ext>
          </a:extLst>
        </xdr:cNvPr>
        <xdr:cNvCxnSpPr/>
      </xdr:nvCxnSpPr>
      <xdr:spPr>
        <a:xfrm>
          <a:off x="4119245" y="663943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2" name="有形固定資産減価償却率最大値テキスト">
          <a:extLst>
            <a:ext uri="{FF2B5EF4-FFF2-40B4-BE49-F238E27FC236}">
              <a16:creationId xmlns:a16="http://schemas.microsoft.com/office/drawing/2014/main" id="{3CDDA351-379B-4355-80F3-62E644F17207}"/>
            </a:ext>
          </a:extLst>
        </xdr:cNvPr>
        <xdr:cNvSpPr txBox="1"/>
      </xdr:nvSpPr>
      <xdr:spPr>
        <a:xfrm>
          <a:off x="425894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3" name="直線コネクタ 72">
          <a:extLst>
            <a:ext uri="{FF2B5EF4-FFF2-40B4-BE49-F238E27FC236}">
              <a16:creationId xmlns:a16="http://schemas.microsoft.com/office/drawing/2014/main" id="{91862653-43FF-45E6-B5F6-25399819775C}"/>
            </a:ext>
          </a:extLst>
        </xdr:cNvPr>
        <xdr:cNvCxnSpPr/>
      </xdr:nvCxnSpPr>
      <xdr:spPr>
        <a:xfrm>
          <a:off x="4119245" y="54138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4" name="有形固定資産減価償却率平均値テキスト">
          <a:extLst>
            <a:ext uri="{FF2B5EF4-FFF2-40B4-BE49-F238E27FC236}">
              <a16:creationId xmlns:a16="http://schemas.microsoft.com/office/drawing/2014/main" id="{B755C950-5030-45CB-A463-13DC819AE8AA}"/>
            </a:ext>
          </a:extLst>
        </xdr:cNvPr>
        <xdr:cNvSpPr txBox="1"/>
      </xdr:nvSpPr>
      <xdr:spPr>
        <a:xfrm>
          <a:off x="4258945" y="6034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5" name="フローチャート: 判断 74">
          <a:extLst>
            <a:ext uri="{FF2B5EF4-FFF2-40B4-BE49-F238E27FC236}">
              <a16:creationId xmlns:a16="http://schemas.microsoft.com/office/drawing/2014/main" id="{ECF7DD09-4B9B-4FF7-93DA-E24593B0486E}"/>
            </a:ext>
          </a:extLst>
        </xdr:cNvPr>
        <xdr:cNvSpPr/>
      </xdr:nvSpPr>
      <xdr:spPr>
        <a:xfrm>
          <a:off x="4157345" y="61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6" name="フローチャート: 判断 75">
          <a:extLst>
            <a:ext uri="{FF2B5EF4-FFF2-40B4-BE49-F238E27FC236}">
              <a16:creationId xmlns:a16="http://schemas.microsoft.com/office/drawing/2014/main" id="{7B1177C5-5172-4D9A-B8AD-4C515B665C9F}"/>
            </a:ext>
          </a:extLst>
        </xdr:cNvPr>
        <xdr:cNvSpPr/>
      </xdr:nvSpPr>
      <xdr:spPr>
        <a:xfrm>
          <a:off x="3537585" y="61601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7" name="フローチャート: 判断 76">
          <a:extLst>
            <a:ext uri="{FF2B5EF4-FFF2-40B4-BE49-F238E27FC236}">
              <a16:creationId xmlns:a16="http://schemas.microsoft.com/office/drawing/2014/main" id="{1A0C9C08-9C2D-42CB-A44E-72C0141914EF}"/>
            </a:ext>
          </a:extLst>
        </xdr:cNvPr>
        <xdr:cNvSpPr/>
      </xdr:nvSpPr>
      <xdr:spPr>
        <a:xfrm>
          <a:off x="2867025" y="6112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8" name="フローチャート: 判断 77">
          <a:extLst>
            <a:ext uri="{FF2B5EF4-FFF2-40B4-BE49-F238E27FC236}">
              <a16:creationId xmlns:a16="http://schemas.microsoft.com/office/drawing/2014/main" id="{3FB1E75A-EF08-4F2F-8BC6-4592BA4609AD}"/>
            </a:ext>
          </a:extLst>
        </xdr:cNvPr>
        <xdr:cNvSpPr/>
      </xdr:nvSpPr>
      <xdr:spPr>
        <a:xfrm>
          <a:off x="2196465" y="6079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9" name="フローチャート: 判断 78">
          <a:extLst>
            <a:ext uri="{FF2B5EF4-FFF2-40B4-BE49-F238E27FC236}">
              <a16:creationId xmlns:a16="http://schemas.microsoft.com/office/drawing/2014/main" id="{E6765A9F-0308-4CF5-8DBD-240B8DF347CC}"/>
            </a:ext>
          </a:extLst>
        </xdr:cNvPr>
        <xdr:cNvSpPr/>
      </xdr:nvSpPr>
      <xdr:spPr>
        <a:xfrm>
          <a:off x="1525905" y="603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A76A70A-1FAD-49D4-AEEB-930DA4C9699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6F1E0A4-4457-4FC3-8E29-F3493C1B861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DF0B727-0B33-4960-9CAB-72A209DC2FE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75C5CE2-0D14-4294-A656-1003E2C1FA7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021A64B-4F86-48FB-AD48-4D586C9B6C4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5" name="楕円 84">
          <a:extLst>
            <a:ext uri="{FF2B5EF4-FFF2-40B4-BE49-F238E27FC236}">
              <a16:creationId xmlns:a16="http://schemas.microsoft.com/office/drawing/2014/main" id="{E011EC29-FCA8-493E-A3C9-411AAFE81AFC}"/>
            </a:ext>
          </a:extLst>
        </xdr:cNvPr>
        <xdr:cNvSpPr/>
      </xdr:nvSpPr>
      <xdr:spPr>
        <a:xfrm>
          <a:off x="4157345" y="6289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6" name="有形固定資産減価償却率該当値テキスト">
          <a:extLst>
            <a:ext uri="{FF2B5EF4-FFF2-40B4-BE49-F238E27FC236}">
              <a16:creationId xmlns:a16="http://schemas.microsoft.com/office/drawing/2014/main" id="{CC5AACBC-D25C-4F6B-8B91-5B1372EFD0D9}"/>
            </a:ext>
          </a:extLst>
        </xdr:cNvPr>
        <xdr:cNvSpPr txBox="1"/>
      </xdr:nvSpPr>
      <xdr:spPr>
        <a:xfrm>
          <a:off x="4258945"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131826</xdr:rowOff>
    </xdr:from>
    <xdr:to>
      <xdr:col>19</xdr:col>
      <xdr:colOff>187325</xdr:colOff>
      <xdr:row>33</xdr:row>
      <xdr:rowOff>61976</xdr:rowOff>
    </xdr:to>
    <xdr:sp macro="" textlink="">
      <xdr:nvSpPr>
        <xdr:cNvPr id="87" name="楕円 86">
          <a:extLst>
            <a:ext uri="{FF2B5EF4-FFF2-40B4-BE49-F238E27FC236}">
              <a16:creationId xmlns:a16="http://schemas.microsoft.com/office/drawing/2014/main" id="{18763317-95E6-4D0A-A74C-D8F89DD84BBF}"/>
            </a:ext>
          </a:extLst>
        </xdr:cNvPr>
        <xdr:cNvSpPr/>
      </xdr:nvSpPr>
      <xdr:spPr>
        <a:xfrm>
          <a:off x="3537585" y="6265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11176</xdr:rowOff>
    </xdr:from>
    <xdr:to>
      <xdr:col>23</xdr:col>
      <xdr:colOff>85725</xdr:colOff>
      <xdr:row>33</xdr:row>
      <xdr:rowOff>34925</xdr:rowOff>
    </xdr:to>
    <xdr:cxnSp macro="">
      <xdr:nvCxnSpPr>
        <xdr:cNvPr id="88" name="直線コネクタ 87">
          <a:extLst>
            <a:ext uri="{FF2B5EF4-FFF2-40B4-BE49-F238E27FC236}">
              <a16:creationId xmlns:a16="http://schemas.microsoft.com/office/drawing/2014/main" id="{7506A690-D0D2-45E6-89A0-195E6B8E6B83}"/>
            </a:ext>
          </a:extLst>
        </xdr:cNvPr>
        <xdr:cNvCxnSpPr/>
      </xdr:nvCxnSpPr>
      <xdr:spPr>
        <a:xfrm>
          <a:off x="3588385" y="6312916"/>
          <a:ext cx="6197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86487</xdr:rowOff>
    </xdr:from>
    <xdr:to>
      <xdr:col>15</xdr:col>
      <xdr:colOff>187325</xdr:colOff>
      <xdr:row>33</xdr:row>
      <xdr:rowOff>16637</xdr:rowOff>
    </xdr:to>
    <xdr:sp macro="" textlink="">
      <xdr:nvSpPr>
        <xdr:cNvPr id="89" name="楕円 88">
          <a:extLst>
            <a:ext uri="{FF2B5EF4-FFF2-40B4-BE49-F238E27FC236}">
              <a16:creationId xmlns:a16="http://schemas.microsoft.com/office/drawing/2014/main" id="{C5620621-485D-4DC6-97CC-902625E0E8F8}"/>
            </a:ext>
          </a:extLst>
        </xdr:cNvPr>
        <xdr:cNvSpPr/>
      </xdr:nvSpPr>
      <xdr:spPr>
        <a:xfrm>
          <a:off x="2867025" y="62205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137287</xdr:rowOff>
    </xdr:from>
    <xdr:to>
      <xdr:col>19</xdr:col>
      <xdr:colOff>136525</xdr:colOff>
      <xdr:row>33</xdr:row>
      <xdr:rowOff>11176</xdr:rowOff>
    </xdr:to>
    <xdr:cxnSp macro="">
      <xdr:nvCxnSpPr>
        <xdr:cNvPr id="90" name="直線コネクタ 89">
          <a:extLst>
            <a:ext uri="{FF2B5EF4-FFF2-40B4-BE49-F238E27FC236}">
              <a16:creationId xmlns:a16="http://schemas.microsoft.com/office/drawing/2014/main" id="{A53FC410-C643-41B3-A0D0-0C413148BE64}"/>
            </a:ext>
          </a:extLst>
        </xdr:cNvPr>
        <xdr:cNvCxnSpPr/>
      </xdr:nvCxnSpPr>
      <xdr:spPr>
        <a:xfrm>
          <a:off x="2917825" y="6271387"/>
          <a:ext cx="67056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54102</xdr:rowOff>
    </xdr:from>
    <xdr:to>
      <xdr:col>11</xdr:col>
      <xdr:colOff>187325</xdr:colOff>
      <xdr:row>32</xdr:row>
      <xdr:rowOff>155702</xdr:rowOff>
    </xdr:to>
    <xdr:sp macro="" textlink="">
      <xdr:nvSpPr>
        <xdr:cNvPr id="91" name="楕円 90">
          <a:extLst>
            <a:ext uri="{FF2B5EF4-FFF2-40B4-BE49-F238E27FC236}">
              <a16:creationId xmlns:a16="http://schemas.microsoft.com/office/drawing/2014/main" id="{BFB2586B-1D70-4B21-A3F7-FF8A92A24EE0}"/>
            </a:ext>
          </a:extLst>
        </xdr:cNvPr>
        <xdr:cNvSpPr/>
      </xdr:nvSpPr>
      <xdr:spPr>
        <a:xfrm>
          <a:off x="2196465" y="6188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104902</xdr:rowOff>
    </xdr:from>
    <xdr:to>
      <xdr:col>15</xdr:col>
      <xdr:colOff>136525</xdr:colOff>
      <xdr:row>32</xdr:row>
      <xdr:rowOff>137287</xdr:rowOff>
    </xdr:to>
    <xdr:cxnSp macro="">
      <xdr:nvCxnSpPr>
        <xdr:cNvPr id="92" name="直線コネクタ 91">
          <a:extLst>
            <a:ext uri="{FF2B5EF4-FFF2-40B4-BE49-F238E27FC236}">
              <a16:creationId xmlns:a16="http://schemas.microsoft.com/office/drawing/2014/main" id="{49535066-0B6C-4BAF-A69B-1CFEF3DB2A74}"/>
            </a:ext>
          </a:extLst>
        </xdr:cNvPr>
        <xdr:cNvCxnSpPr/>
      </xdr:nvCxnSpPr>
      <xdr:spPr>
        <a:xfrm>
          <a:off x="2247265" y="623900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93" name="楕円 92">
          <a:extLst>
            <a:ext uri="{FF2B5EF4-FFF2-40B4-BE49-F238E27FC236}">
              <a16:creationId xmlns:a16="http://schemas.microsoft.com/office/drawing/2014/main" id="{AA4D7130-AA8A-44F4-9F33-5A76D3DF065A}"/>
            </a:ext>
          </a:extLst>
        </xdr:cNvPr>
        <xdr:cNvSpPr/>
      </xdr:nvSpPr>
      <xdr:spPr>
        <a:xfrm>
          <a:off x="1525905" y="6160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76835</xdr:rowOff>
    </xdr:from>
    <xdr:to>
      <xdr:col>11</xdr:col>
      <xdr:colOff>136525</xdr:colOff>
      <xdr:row>32</xdr:row>
      <xdr:rowOff>104902</xdr:rowOff>
    </xdr:to>
    <xdr:cxnSp macro="">
      <xdr:nvCxnSpPr>
        <xdr:cNvPr id="94" name="直線コネクタ 93">
          <a:extLst>
            <a:ext uri="{FF2B5EF4-FFF2-40B4-BE49-F238E27FC236}">
              <a16:creationId xmlns:a16="http://schemas.microsoft.com/office/drawing/2014/main" id="{1981810F-D787-4209-B058-3D9ED2AB2EAB}"/>
            </a:ext>
          </a:extLst>
        </xdr:cNvPr>
        <xdr:cNvCxnSpPr/>
      </xdr:nvCxnSpPr>
      <xdr:spPr>
        <a:xfrm>
          <a:off x="1576705" y="6210935"/>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5" name="n_1aveValue有形固定資産減価償却率">
          <a:extLst>
            <a:ext uri="{FF2B5EF4-FFF2-40B4-BE49-F238E27FC236}">
              <a16:creationId xmlns:a16="http://schemas.microsoft.com/office/drawing/2014/main" id="{A827ECBA-DBA3-4065-A772-4F26B41C93F2}"/>
            </a:ext>
          </a:extLst>
        </xdr:cNvPr>
        <xdr:cNvSpPr txBox="1"/>
      </xdr:nvSpPr>
      <xdr:spPr>
        <a:xfrm>
          <a:off x="339598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6" name="n_2aveValue有形固定資産減価償却率">
          <a:extLst>
            <a:ext uri="{FF2B5EF4-FFF2-40B4-BE49-F238E27FC236}">
              <a16:creationId xmlns:a16="http://schemas.microsoft.com/office/drawing/2014/main" id="{4BA76AF9-2296-42FE-A3FD-C312D209BE54}"/>
            </a:ext>
          </a:extLst>
        </xdr:cNvPr>
        <xdr:cNvSpPr txBox="1"/>
      </xdr:nvSpPr>
      <xdr:spPr>
        <a:xfrm>
          <a:off x="2738129" y="58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7" name="n_3aveValue有形固定資産減価償却率">
          <a:extLst>
            <a:ext uri="{FF2B5EF4-FFF2-40B4-BE49-F238E27FC236}">
              <a16:creationId xmlns:a16="http://schemas.microsoft.com/office/drawing/2014/main" id="{68D15AC6-CC6C-4C21-AE50-EFADBA5813F4}"/>
            </a:ext>
          </a:extLst>
        </xdr:cNvPr>
        <xdr:cNvSpPr txBox="1"/>
      </xdr:nvSpPr>
      <xdr:spPr>
        <a:xfrm>
          <a:off x="2067569" y="585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8" name="n_4aveValue有形固定資産減価償却率">
          <a:extLst>
            <a:ext uri="{FF2B5EF4-FFF2-40B4-BE49-F238E27FC236}">
              <a16:creationId xmlns:a16="http://schemas.microsoft.com/office/drawing/2014/main" id="{8082560E-0DCF-4E3D-98AD-F5C6413559E2}"/>
            </a:ext>
          </a:extLst>
        </xdr:cNvPr>
        <xdr:cNvSpPr txBox="1"/>
      </xdr:nvSpPr>
      <xdr:spPr>
        <a:xfrm>
          <a:off x="1397009" y="581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53103</xdr:rowOff>
    </xdr:from>
    <xdr:ext cx="405111" cy="259045"/>
    <xdr:sp macro="" textlink="">
      <xdr:nvSpPr>
        <xdr:cNvPr id="99" name="n_1mainValue有形固定資産減価償却率">
          <a:extLst>
            <a:ext uri="{FF2B5EF4-FFF2-40B4-BE49-F238E27FC236}">
              <a16:creationId xmlns:a16="http://schemas.microsoft.com/office/drawing/2014/main" id="{BE421ACE-6AD7-4FE1-90F8-7A34A5D47406}"/>
            </a:ext>
          </a:extLst>
        </xdr:cNvPr>
        <xdr:cNvSpPr txBox="1"/>
      </xdr:nvSpPr>
      <xdr:spPr>
        <a:xfrm>
          <a:off x="3395989" y="6354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7764</xdr:rowOff>
    </xdr:from>
    <xdr:ext cx="405111" cy="259045"/>
    <xdr:sp macro="" textlink="">
      <xdr:nvSpPr>
        <xdr:cNvPr id="100" name="n_2mainValue有形固定資産減価償却率">
          <a:extLst>
            <a:ext uri="{FF2B5EF4-FFF2-40B4-BE49-F238E27FC236}">
              <a16:creationId xmlns:a16="http://schemas.microsoft.com/office/drawing/2014/main" id="{D4E8D529-B76D-4E73-9BA0-CF64012B500B}"/>
            </a:ext>
          </a:extLst>
        </xdr:cNvPr>
        <xdr:cNvSpPr txBox="1"/>
      </xdr:nvSpPr>
      <xdr:spPr>
        <a:xfrm>
          <a:off x="2738129" y="630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146829</xdr:rowOff>
    </xdr:from>
    <xdr:ext cx="405111" cy="259045"/>
    <xdr:sp macro="" textlink="">
      <xdr:nvSpPr>
        <xdr:cNvPr id="101" name="n_3mainValue有形固定資産減価償却率">
          <a:extLst>
            <a:ext uri="{FF2B5EF4-FFF2-40B4-BE49-F238E27FC236}">
              <a16:creationId xmlns:a16="http://schemas.microsoft.com/office/drawing/2014/main" id="{FD12E775-D390-41FB-816F-0DACA2A8B1BB}"/>
            </a:ext>
          </a:extLst>
        </xdr:cNvPr>
        <xdr:cNvSpPr txBox="1"/>
      </xdr:nvSpPr>
      <xdr:spPr>
        <a:xfrm>
          <a:off x="2067569" y="628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102" name="n_4mainValue有形固定資産減価償却率">
          <a:extLst>
            <a:ext uri="{FF2B5EF4-FFF2-40B4-BE49-F238E27FC236}">
              <a16:creationId xmlns:a16="http://schemas.microsoft.com/office/drawing/2014/main" id="{FCDFC040-E58A-4A0F-AA8E-296D036F3793}"/>
            </a:ext>
          </a:extLst>
        </xdr:cNvPr>
        <xdr:cNvSpPr txBox="1"/>
      </xdr:nvSpPr>
      <xdr:spPr>
        <a:xfrm>
          <a:off x="1397009"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4F49684-24D6-4BDB-A46C-4BF040E4CA2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B04755D-0BE2-4046-9D12-917EFFD9CA6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116DE6B-19B9-44CE-B22A-335D4153CA6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78242AF-7788-4172-854D-E7C2F02F22B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686AC1F-BF69-4DEA-9670-47D6E744E69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45480CC-106B-43D2-B83A-3CF2100E99B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6FE1428-41CA-497E-AD5C-9AFC2A6B5C0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9FC24B6-5BDD-43EB-83B2-601BF815DC6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8FB6A25-4178-4571-A695-AE34C8ED9DE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F68FA1E-D5A8-4EAA-975C-B08235C7BDB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EDBBDC6-D440-4E39-AB93-A15CA545DF5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71B5284-87B8-4312-A760-582634C4ED5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543A8F0-224E-4091-8E1C-9A2003C5B63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a:t>
          </a:r>
          <a:r>
            <a:rPr kumimoji="1" lang="en-US" altLang="ja-JP" sz="1100">
              <a:latin typeface="ＭＳ Ｐゴシック" panose="020B0600070205080204" pitchFamily="50" charset="-128"/>
              <a:ea typeface="ＭＳ Ｐゴシック" panose="020B0600070205080204" pitchFamily="50" charset="-128"/>
            </a:rPr>
            <a:t>406.3</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323.4</a:t>
          </a:r>
          <a:r>
            <a:rPr kumimoji="1" lang="ja-JP" altLang="en-US" sz="1100">
              <a:latin typeface="ＭＳ Ｐゴシック" panose="020B0600070205080204" pitchFamily="50" charset="-128"/>
              <a:ea typeface="ＭＳ Ｐゴシック" panose="020B0600070205080204" pitchFamily="50" charset="-128"/>
            </a:rPr>
            <a:t>％を大きく上回っている状況であるが、これは近年、大型普通建設事業が集中したことにより、債務残高が増加したことが要因である。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歳入の確保と歳出の抑制に努める必要がある他、決算余剰金等を活用した繰上償還を行うなど、引き続き、債務残高の抑制に取り組むことが必要である。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3931434-2017-4A3B-A15E-1012F506031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A4D798A-1183-4D14-B480-E9359BCC313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E884FEC-E466-4D8A-87C6-78A13A0479A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8A2B4398-B27C-4E70-B7D8-AF0ED93BF82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D66983C1-62D4-44EE-8DA6-CF19EB3043B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4870379B-AE17-40CC-9D39-89165F4C0CA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02C15C0-0155-4C57-B5D4-3FB54BF85FD9}"/>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D781A2AA-9952-4028-9030-0D85838FACE3}"/>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657EBDCA-F6AC-4B51-B5FF-36886578AA5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2F5BF004-547D-45E7-9180-925A4AA80136}"/>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21C16A7D-3AED-41DE-AE1C-716F49070D43}"/>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DB0834C4-4C02-4CE5-B807-A82A901E372E}"/>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8176ADE7-C403-4377-BE63-8CB6CFA9695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93E8A5F0-344A-4557-97E1-5C5EF8A207C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E6B21756-B83F-44D7-9636-746F2D3331EB}"/>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F5F1FB1F-7B20-4AE2-97B3-3005D4B3CC9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5D5F56E-779D-437B-A034-D6020479B91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3" name="直線コネクタ 132">
          <a:extLst>
            <a:ext uri="{FF2B5EF4-FFF2-40B4-BE49-F238E27FC236}">
              <a16:creationId xmlns:a16="http://schemas.microsoft.com/office/drawing/2014/main" id="{102156C2-18B2-4BB7-90F0-766DCC164FE7}"/>
            </a:ext>
          </a:extLst>
        </xdr:cNvPr>
        <xdr:cNvCxnSpPr/>
      </xdr:nvCxnSpPr>
      <xdr:spPr>
        <a:xfrm flipV="1">
          <a:off x="13027660" y="5160463"/>
          <a:ext cx="1269" cy="136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4" name="債務償還比率最小値テキスト">
          <a:extLst>
            <a:ext uri="{FF2B5EF4-FFF2-40B4-BE49-F238E27FC236}">
              <a16:creationId xmlns:a16="http://schemas.microsoft.com/office/drawing/2014/main" id="{FF92EAAD-8545-4657-892E-FC11D8B3EABB}"/>
            </a:ext>
          </a:extLst>
        </xdr:cNvPr>
        <xdr:cNvSpPr txBox="1"/>
      </xdr:nvSpPr>
      <xdr:spPr>
        <a:xfrm>
          <a:off x="13080365" y="652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5" name="直線コネクタ 134">
          <a:extLst>
            <a:ext uri="{FF2B5EF4-FFF2-40B4-BE49-F238E27FC236}">
              <a16:creationId xmlns:a16="http://schemas.microsoft.com/office/drawing/2014/main" id="{80B70E5D-5BF7-4531-8D97-56996CB67188}"/>
            </a:ext>
          </a:extLst>
        </xdr:cNvPr>
        <xdr:cNvCxnSpPr/>
      </xdr:nvCxnSpPr>
      <xdr:spPr>
        <a:xfrm>
          <a:off x="12963525" y="6520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8216D7D-695E-432D-A7ED-9608EBBD6FD7}"/>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AB3C000E-888C-42E2-ACAD-EB4D59C6553E}"/>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8" name="債務償還比率平均値テキスト">
          <a:extLst>
            <a:ext uri="{FF2B5EF4-FFF2-40B4-BE49-F238E27FC236}">
              <a16:creationId xmlns:a16="http://schemas.microsoft.com/office/drawing/2014/main" id="{5CB92E45-A887-4B3B-8B24-C3B043370868}"/>
            </a:ext>
          </a:extLst>
        </xdr:cNvPr>
        <xdr:cNvSpPr txBox="1"/>
      </xdr:nvSpPr>
      <xdr:spPr>
        <a:xfrm>
          <a:off x="13080365" y="5456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9" name="フローチャート: 判断 138">
          <a:extLst>
            <a:ext uri="{FF2B5EF4-FFF2-40B4-BE49-F238E27FC236}">
              <a16:creationId xmlns:a16="http://schemas.microsoft.com/office/drawing/2014/main" id="{616061D4-7757-425E-9DB0-660957B0C4F6}"/>
            </a:ext>
          </a:extLst>
        </xdr:cNvPr>
        <xdr:cNvSpPr/>
      </xdr:nvSpPr>
      <xdr:spPr>
        <a:xfrm>
          <a:off x="13001625" y="5600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0" name="フローチャート: 判断 139">
          <a:extLst>
            <a:ext uri="{FF2B5EF4-FFF2-40B4-BE49-F238E27FC236}">
              <a16:creationId xmlns:a16="http://schemas.microsoft.com/office/drawing/2014/main" id="{D5AE2CC7-1597-4B98-95A6-D3F50CD2150A}"/>
            </a:ext>
          </a:extLst>
        </xdr:cNvPr>
        <xdr:cNvSpPr/>
      </xdr:nvSpPr>
      <xdr:spPr>
        <a:xfrm>
          <a:off x="12359005" y="5718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1" name="フローチャート: 判断 140">
          <a:extLst>
            <a:ext uri="{FF2B5EF4-FFF2-40B4-BE49-F238E27FC236}">
              <a16:creationId xmlns:a16="http://schemas.microsoft.com/office/drawing/2014/main" id="{E8983611-0BEC-4CC2-917E-821C96A65A6F}"/>
            </a:ext>
          </a:extLst>
        </xdr:cNvPr>
        <xdr:cNvSpPr/>
      </xdr:nvSpPr>
      <xdr:spPr>
        <a:xfrm>
          <a:off x="11688445" y="572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2" name="フローチャート: 判断 141">
          <a:extLst>
            <a:ext uri="{FF2B5EF4-FFF2-40B4-BE49-F238E27FC236}">
              <a16:creationId xmlns:a16="http://schemas.microsoft.com/office/drawing/2014/main" id="{180B0132-0B74-4016-8FE3-FD04BB32D50B}"/>
            </a:ext>
          </a:extLst>
        </xdr:cNvPr>
        <xdr:cNvSpPr/>
      </xdr:nvSpPr>
      <xdr:spPr>
        <a:xfrm>
          <a:off x="11017885" y="5741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3" name="フローチャート: 判断 142">
          <a:extLst>
            <a:ext uri="{FF2B5EF4-FFF2-40B4-BE49-F238E27FC236}">
              <a16:creationId xmlns:a16="http://schemas.microsoft.com/office/drawing/2014/main" id="{31DF7AFD-7215-4EF9-89F4-1F5D6AB78DA5}"/>
            </a:ext>
          </a:extLst>
        </xdr:cNvPr>
        <xdr:cNvSpPr/>
      </xdr:nvSpPr>
      <xdr:spPr>
        <a:xfrm>
          <a:off x="10347325" y="5729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88369DF-33E5-4C02-9BE6-43744255995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F33CC6A-A4FA-4808-B67E-66251085E4A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F5A3E8E-03FA-41C1-AB53-2227380AD33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6FEAE2B-2D9D-4C6D-B4FB-FD4F9F9631C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F76551-7E18-4308-ADF2-D58A3EE2238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93626</xdr:rowOff>
    </xdr:from>
    <xdr:to>
      <xdr:col>76</xdr:col>
      <xdr:colOff>73025</xdr:colOff>
      <xdr:row>30</xdr:row>
      <xdr:rowOff>23776</xdr:rowOff>
    </xdr:to>
    <xdr:sp macro="" textlink="">
      <xdr:nvSpPr>
        <xdr:cNvPr id="149" name="楕円 148">
          <a:extLst>
            <a:ext uri="{FF2B5EF4-FFF2-40B4-BE49-F238E27FC236}">
              <a16:creationId xmlns:a16="http://schemas.microsoft.com/office/drawing/2014/main" id="{38C6193B-1C58-4516-B34D-C55B079AAEDF}"/>
            </a:ext>
          </a:extLst>
        </xdr:cNvPr>
        <xdr:cNvSpPr/>
      </xdr:nvSpPr>
      <xdr:spPr>
        <a:xfrm>
          <a:off x="13001625" y="5724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72053</xdr:rowOff>
    </xdr:from>
    <xdr:ext cx="469744" cy="259045"/>
    <xdr:sp macro="" textlink="">
      <xdr:nvSpPr>
        <xdr:cNvPr id="150" name="債務償還比率該当値テキスト">
          <a:extLst>
            <a:ext uri="{FF2B5EF4-FFF2-40B4-BE49-F238E27FC236}">
              <a16:creationId xmlns:a16="http://schemas.microsoft.com/office/drawing/2014/main" id="{EB17E444-7656-4545-8527-B1C1DF28EF96}"/>
            </a:ext>
          </a:extLst>
        </xdr:cNvPr>
        <xdr:cNvSpPr txBox="1"/>
      </xdr:nvSpPr>
      <xdr:spPr>
        <a:xfrm>
          <a:off x="13080365" y="57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88419</xdr:rowOff>
    </xdr:from>
    <xdr:to>
      <xdr:col>72</xdr:col>
      <xdr:colOff>123825</xdr:colOff>
      <xdr:row>31</xdr:row>
      <xdr:rowOff>18569</xdr:rowOff>
    </xdr:to>
    <xdr:sp macro="" textlink="">
      <xdr:nvSpPr>
        <xdr:cNvPr id="151" name="楕円 150">
          <a:extLst>
            <a:ext uri="{FF2B5EF4-FFF2-40B4-BE49-F238E27FC236}">
              <a16:creationId xmlns:a16="http://schemas.microsoft.com/office/drawing/2014/main" id="{82AD2BBF-B4C5-4BF0-8760-64C29D3F884F}"/>
            </a:ext>
          </a:extLst>
        </xdr:cNvPr>
        <xdr:cNvSpPr/>
      </xdr:nvSpPr>
      <xdr:spPr>
        <a:xfrm>
          <a:off x="12359005" y="5887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144426</xdr:rowOff>
    </xdr:from>
    <xdr:to>
      <xdr:col>76</xdr:col>
      <xdr:colOff>22225</xdr:colOff>
      <xdr:row>30</xdr:row>
      <xdr:rowOff>139219</xdr:rowOff>
    </xdr:to>
    <xdr:cxnSp macro="">
      <xdr:nvCxnSpPr>
        <xdr:cNvPr id="152" name="直線コネクタ 151">
          <a:extLst>
            <a:ext uri="{FF2B5EF4-FFF2-40B4-BE49-F238E27FC236}">
              <a16:creationId xmlns:a16="http://schemas.microsoft.com/office/drawing/2014/main" id="{2C6B85ED-3CEE-4285-8DA3-7B6A24100501}"/>
            </a:ext>
          </a:extLst>
        </xdr:cNvPr>
        <xdr:cNvCxnSpPr/>
      </xdr:nvCxnSpPr>
      <xdr:spPr>
        <a:xfrm flipV="1">
          <a:off x="12409805" y="5775606"/>
          <a:ext cx="619760" cy="16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95976</xdr:rowOff>
    </xdr:from>
    <xdr:to>
      <xdr:col>68</xdr:col>
      <xdr:colOff>123825</xdr:colOff>
      <xdr:row>31</xdr:row>
      <xdr:rowOff>26126</xdr:rowOff>
    </xdr:to>
    <xdr:sp macro="" textlink="">
      <xdr:nvSpPr>
        <xdr:cNvPr id="153" name="楕円 152">
          <a:extLst>
            <a:ext uri="{FF2B5EF4-FFF2-40B4-BE49-F238E27FC236}">
              <a16:creationId xmlns:a16="http://schemas.microsoft.com/office/drawing/2014/main" id="{4B4B3539-1DC4-4816-9B20-F8D7C14353AC}"/>
            </a:ext>
          </a:extLst>
        </xdr:cNvPr>
        <xdr:cNvSpPr/>
      </xdr:nvSpPr>
      <xdr:spPr>
        <a:xfrm>
          <a:off x="11688445" y="5894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139219</xdr:rowOff>
    </xdr:from>
    <xdr:to>
      <xdr:col>72</xdr:col>
      <xdr:colOff>73025</xdr:colOff>
      <xdr:row>30</xdr:row>
      <xdr:rowOff>146776</xdr:rowOff>
    </xdr:to>
    <xdr:cxnSp macro="">
      <xdr:nvCxnSpPr>
        <xdr:cNvPr id="154" name="直線コネクタ 153">
          <a:extLst>
            <a:ext uri="{FF2B5EF4-FFF2-40B4-BE49-F238E27FC236}">
              <a16:creationId xmlns:a16="http://schemas.microsoft.com/office/drawing/2014/main" id="{9A9666D3-9867-428E-BE51-38C01CB54930}"/>
            </a:ext>
          </a:extLst>
        </xdr:cNvPr>
        <xdr:cNvCxnSpPr/>
      </xdr:nvCxnSpPr>
      <xdr:spPr>
        <a:xfrm flipV="1">
          <a:off x="11739245" y="5938039"/>
          <a:ext cx="67056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66866</xdr:rowOff>
    </xdr:from>
    <xdr:to>
      <xdr:col>64</xdr:col>
      <xdr:colOff>123825</xdr:colOff>
      <xdr:row>31</xdr:row>
      <xdr:rowOff>168466</xdr:rowOff>
    </xdr:to>
    <xdr:sp macro="" textlink="">
      <xdr:nvSpPr>
        <xdr:cNvPr id="155" name="楕円 154">
          <a:extLst>
            <a:ext uri="{FF2B5EF4-FFF2-40B4-BE49-F238E27FC236}">
              <a16:creationId xmlns:a16="http://schemas.microsoft.com/office/drawing/2014/main" id="{89DF9626-E772-40BB-9BA7-1FCF5D3F79B8}"/>
            </a:ext>
          </a:extLst>
        </xdr:cNvPr>
        <xdr:cNvSpPr/>
      </xdr:nvSpPr>
      <xdr:spPr>
        <a:xfrm>
          <a:off x="11017885" y="603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146776</xdr:rowOff>
    </xdr:from>
    <xdr:to>
      <xdr:col>68</xdr:col>
      <xdr:colOff>73025</xdr:colOff>
      <xdr:row>31</xdr:row>
      <xdr:rowOff>117666</xdr:rowOff>
    </xdr:to>
    <xdr:cxnSp macro="">
      <xdr:nvCxnSpPr>
        <xdr:cNvPr id="156" name="直線コネクタ 155">
          <a:extLst>
            <a:ext uri="{FF2B5EF4-FFF2-40B4-BE49-F238E27FC236}">
              <a16:creationId xmlns:a16="http://schemas.microsoft.com/office/drawing/2014/main" id="{13D702DD-7190-4E70-9BEC-E70C54DADB58}"/>
            </a:ext>
          </a:extLst>
        </xdr:cNvPr>
        <xdr:cNvCxnSpPr/>
      </xdr:nvCxnSpPr>
      <xdr:spPr>
        <a:xfrm flipV="1">
          <a:off x="11068685" y="5945596"/>
          <a:ext cx="670560" cy="13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20447</xdr:rowOff>
    </xdr:from>
    <xdr:to>
      <xdr:col>60</xdr:col>
      <xdr:colOff>123825</xdr:colOff>
      <xdr:row>31</xdr:row>
      <xdr:rowOff>122047</xdr:rowOff>
    </xdr:to>
    <xdr:sp macro="" textlink="">
      <xdr:nvSpPr>
        <xdr:cNvPr id="157" name="楕円 156">
          <a:extLst>
            <a:ext uri="{FF2B5EF4-FFF2-40B4-BE49-F238E27FC236}">
              <a16:creationId xmlns:a16="http://schemas.microsoft.com/office/drawing/2014/main" id="{F317F9F1-CA82-40F8-817E-6F6CC4E9A3A1}"/>
            </a:ext>
          </a:extLst>
        </xdr:cNvPr>
        <xdr:cNvSpPr/>
      </xdr:nvSpPr>
      <xdr:spPr>
        <a:xfrm>
          <a:off x="10347325" y="59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71247</xdr:rowOff>
    </xdr:from>
    <xdr:to>
      <xdr:col>64</xdr:col>
      <xdr:colOff>73025</xdr:colOff>
      <xdr:row>31</xdr:row>
      <xdr:rowOff>117666</xdr:rowOff>
    </xdr:to>
    <xdr:cxnSp macro="">
      <xdr:nvCxnSpPr>
        <xdr:cNvPr id="158" name="直線コネクタ 157">
          <a:extLst>
            <a:ext uri="{FF2B5EF4-FFF2-40B4-BE49-F238E27FC236}">
              <a16:creationId xmlns:a16="http://schemas.microsoft.com/office/drawing/2014/main" id="{C5846573-0A9A-418F-9935-D6B783424F72}"/>
            </a:ext>
          </a:extLst>
        </xdr:cNvPr>
        <xdr:cNvCxnSpPr/>
      </xdr:nvCxnSpPr>
      <xdr:spPr>
        <a:xfrm>
          <a:off x="10398125" y="6037707"/>
          <a:ext cx="67056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9" name="n_1aveValue債務償還比率">
          <a:extLst>
            <a:ext uri="{FF2B5EF4-FFF2-40B4-BE49-F238E27FC236}">
              <a16:creationId xmlns:a16="http://schemas.microsoft.com/office/drawing/2014/main" id="{8E3FD36C-1C59-45F8-BC0C-6769BCBD2FD6}"/>
            </a:ext>
          </a:extLst>
        </xdr:cNvPr>
        <xdr:cNvSpPr txBox="1"/>
      </xdr:nvSpPr>
      <xdr:spPr>
        <a:xfrm>
          <a:off x="12185092" y="54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60" name="n_2aveValue債務償還比率">
          <a:extLst>
            <a:ext uri="{FF2B5EF4-FFF2-40B4-BE49-F238E27FC236}">
              <a16:creationId xmlns:a16="http://schemas.microsoft.com/office/drawing/2014/main" id="{E979EF07-2525-497B-8054-BFA4FEF25147}"/>
            </a:ext>
          </a:extLst>
        </xdr:cNvPr>
        <xdr:cNvSpPr txBox="1"/>
      </xdr:nvSpPr>
      <xdr:spPr>
        <a:xfrm>
          <a:off x="1152723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61" name="n_3aveValue債務償還比率">
          <a:extLst>
            <a:ext uri="{FF2B5EF4-FFF2-40B4-BE49-F238E27FC236}">
              <a16:creationId xmlns:a16="http://schemas.microsoft.com/office/drawing/2014/main" id="{D8DDF52E-9DB5-4178-9470-A61DBA12551A}"/>
            </a:ext>
          </a:extLst>
        </xdr:cNvPr>
        <xdr:cNvSpPr txBox="1"/>
      </xdr:nvSpPr>
      <xdr:spPr>
        <a:xfrm>
          <a:off x="10856672" y="55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62" name="n_4aveValue債務償還比率">
          <a:extLst>
            <a:ext uri="{FF2B5EF4-FFF2-40B4-BE49-F238E27FC236}">
              <a16:creationId xmlns:a16="http://schemas.microsoft.com/office/drawing/2014/main" id="{47FA049C-7113-47AF-85BF-A2E3B949C7F0}"/>
            </a:ext>
          </a:extLst>
        </xdr:cNvPr>
        <xdr:cNvSpPr txBox="1"/>
      </xdr:nvSpPr>
      <xdr:spPr>
        <a:xfrm>
          <a:off x="10186112" y="55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9696</xdr:rowOff>
    </xdr:from>
    <xdr:ext cx="469744" cy="259045"/>
    <xdr:sp macro="" textlink="">
      <xdr:nvSpPr>
        <xdr:cNvPr id="163" name="n_1mainValue債務償還比率">
          <a:extLst>
            <a:ext uri="{FF2B5EF4-FFF2-40B4-BE49-F238E27FC236}">
              <a16:creationId xmlns:a16="http://schemas.microsoft.com/office/drawing/2014/main" id="{D27CBE59-15B2-42E4-B30A-60741F96CB10}"/>
            </a:ext>
          </a:extLst>
        </xdr:cNvPr>
        <xdr:cNvSpPr txBox="1"/>
      </xdr:nvSpPr>
      <xdr:spPr>
        <a:xfrm>
          <a:off x="12185092" y="597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17253</xdr:rowOff>
    </xdr:from>
    <xdr:ext cx="469744" cy="259045"/>
    <xdr:sp macro="" textlink="">
      <xdr:nvSpPr>
        <xdr:cNvPr id="164" name="n_2mainValue債務償還比率">
          <a:extLst>
            <a:ext uri="{FF2B5EF4-FFF2-40B4-BE49-F238E27FC236}">
              <a16:creationId xmlns:a16="http://schemas.microsoft.com/office/drawing/2014/main" id="{899032FB-7144-4BDB-9645-0A6752670ABB}"/>
            </a:ext>
          </a:extLst>
        </xdr:cNvPr>
        <xdr:cNvSpPr txBox="1"/>
      </xdr:nvSpPr>
      <xdr:spPr>
        <a:xfrm>
          <a:off x="11527232"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159593</xdr:rowOff>
    </xdr:from>
    <xdr:ext cx="469744" cy="259045"/>
    <xdr:sp macro="" textlink="">
      <xdr:nvSpPr>
        <xdr:cNvPr id="165" name="n_3mainValue債務償還比率">
          <a:extLst>
            <a:ext uri="{FF2B5EF4-FFF2-40B4-BE49-F238E27FC236}">
              <a16:creationId xmlns:a16="http://schemas.microsoft.com/office/drawing/2014/main" id="{1CEC26E1-2A24-4091-9268-B80525932795}"/>
            </a:ext>
          </a:extLst>
        </xdr:cNvPr>
        <xdr:cNvSpPr txBox="1"/>
      </xdr:nvSpPr>
      <xdr:spPr>
        <a:xfrm>
          <a:off x="10856672" y="612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113174</xdr:rowOff>
    </xdr:from>
    <xdr:ext cx="469744" cy="259045"/>
    <xdr:sp macro="" textlink="">
      <xdr:nvSpPr>
        <xdr:cNvPr id="166" name="n_4mainValue債務償還比率">
          <a:extLst>
            <a:ext uri="{FF2B5EF4-FFF2-40B4-BE49-F238E27FC236}">
              <a16:creationId xmlns:a16="http://schemas.microsoft.com/office/drawing/2014/main" id="{4301A980-CB88-432B-9D62-B570C0875DC5}"/>
            </a:ext>
          </a:extLst>
        </xdr:cNvPr>
        <xdr:cNvSpPr txBox="1"/>
      </xdr:nvSpPr>
      <xdr:spPr>
        <a:xfrm>
          <a:off x="10186112" y="607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8F259C1-D1E9-4D41-B612-091E12D61D0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BB27AD3-8D17-4A33-A252-6849583CCB8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2A59253-6298-498D-B744-C0A886DDCE3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1F40E7DE-DBE7-4E3A-B343-7DE9CB188706}"/>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75D6264-0C09-4199-929F-B33365DC7F5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B68C80B-9BF2-4645-935D-E402BE4D868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29E235-0CEF-4268-BB41-6A4A3B59AF2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EF8C22-90D9-403C-8005-628683653D4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C05CEC-96DB-4051-BD55-B7A7BF99337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443EB2-BF65-4D32-B69C-E6B9F1F51F9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4177C5-2A08-432E-B334-420F9196B64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0D2841-5B6D-493B-A949-CE2884A4256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6BC727-6A13-43B6-8C2A-38C097CC3FA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FFC974-29A9-4851-8F6F-F95497F4895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1BAF96-C206-41CF-80EC-3CA22848ABC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621A7B-9EEB-4C6C-BA4E-7CD6CFA498A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708D64-8D1F-4977-BE10-D5126801DB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CDA4C5E-AD51-4912-8ECE-CFFDE183278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23C86E-9E77-4156-BE8E-0D346D063B3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668BC6-BBF3-41B9-96F0-D93E32A22DD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33219D-8B73-4C07-9D4F-29502930C1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BAE8C9-D147-448F-A107-E61F2F65FA5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048747-E6FE-4D3F-B008-1CB1AE61F18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AD055C-2845-4AFF-B758-298D12D5857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582774-94D5-480F-B579-A1AA2BD4F9B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7C263B-098D-4DF1-A65A-C76D646897E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0C7FA3-2494-4446-9BE5-B12C4F375BF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B0822A-C857-4A98-A277-3C6F36EFA00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BE858C-B36A-4AD8-9A85-66ACE443C61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433B86-9B14-4B68-8CD5-81E6B75A080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7C556B-15C7-41B2-AF3F-B11E55649C3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F51C9F-0906-42F7-B5B8-8CBC4C4383B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7A60D0-12DC-49A9-8D71-223C84160D6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ED251F-4FE5-46CB-9743-6D9F27A3C85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595E75-8655-4609-A1B5-71181FC3326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DB6B8B-596B-4B57-BAC8-FB49EFF7DB5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CAC293-E9F8-4355-976F-D87B62A3267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3DB719-E7F4-491A-8157-7817132AAB4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7EF3D2-F5E4-4D31-BA5C-566D58A9208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484C15-4CFD-421F-84F1-025E2F5FCF1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5FC70B-E5C3-4AD8-8B36-587C573209C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08A2F5-3036-475A-9FC2-5FC4BAFE6BD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78FC76-CB66-49EB-8848-2AC8FD7DD76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5A4455-7870-4B54-9680-3B28CB0B36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702AAC-F6F4-4945-B60C-FB14C8D1BCB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31EAF6-9C7B-499D-A796-BC3282EF88A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47B8AC-1DBB-4877-B082-3468F22C32A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5FD55C-1793-433D-86C9-FE4F6A0F188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D80D90-6657-405C-8F02-1D70E23FB4B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ECB85FF-2A66-4620-B8E5-5AFB76EE2BA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B356E4A-5A79-49A8-875F-511CBB9F26A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F43F05-6C3C-47B2-A9DD-2E65EE9CBE7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A166A35-27D3-47C7-A808-D279E6B7429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CB49A0A-F8BC-42FC-B7F1-7E44D5DCAFA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39CC4A7-A803-4E56-A51C-77A0BFB6EC8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D1040A-150E-4805-A6D9-E1E8F92C872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20379C7-AD98-4FB2-823B-84AA33D6709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237A3E-BAC7-42F1-AD3F-8E877A203C0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175DBA-1424-4CC4-BC4A-3DEAFF5F4A4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E9F908F-2F64-4A12-94C6-FF00FF9474F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E39E8B6-8C8B-4F28-A8C6-FE579256477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BDEBB55-4506-49D9-9593-4F37CC615CF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B6EADF2B-EF5B-4DA3-AA26-E029BCBFECAF}"/>
            </a:ext>
          </a:extLst>
        </xdr:cNvPr>
        <xdr:cNvCxnSpPr/>
      </xdr:nvCxnSpPr>
      <xdr:spPr>
        <a:xfrm flipV="1">
          <a:off x="4086225" y="5631180"/>
          <a:ext cx="0" cy="141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8B4FA005-23A5-4989-9FC8-D9BFDEA47267}"/>
            </a:ext>
          </a:extLst>
        </xdr:cNvPr>
        <xdr:cNvSpPr txBox="1"/>
      </xdr:nvSpPr>
      <xdr:spPr>
        <a:xfrm>
          <a:off x="4124960" y="704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46253AF6-5D17-42DB-A266-D0D6B7C38282}"/>
            </a:ext>
          </a:extLst>
        </xdr:cNvPr>
        <xdr:cNvCxnSpPr/>
      </xdr:nvCxnSpPr>
      <xdr:spPr>
        <a:xfrm>
          <a:off x="402082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38E63288-46D5-40A1-963F-9ED369D527BB}"/>
            </a:ext>
          </a:extLst>
        </xdr:cNvPr>
        <xdr:cNvSpPr txBox="1"/>
      </xdr:nvSpPr>
      <xdr:spPr>
        <a:xfrm>
          <a:off x="4124960" y="5410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2E20016B-57D3-4BF4-A153-C33492A3E25D}"/>
            </a:ext>
          </a:extLst>
        </xdr:cNvPr>
        <xdr:cNvCxnSpPr/>
      </xdr:nvCxnSpPr>
      <xdr:spPr>
        <a:xfrm>
          <a:off x="402082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9DC20883-A01C-4926-B8A1-2F713285579C}"/>
            </a:ext>
          </a:extLst>
        </xdr:cNvPr>
        <xdr:cNvSpPr txBox="1"/>
      </xdr:nvSpPr>
      <xdr:spPr>
        <a:xfrm>
          <a:off x="4124960" y="6559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597B5002-EE42-4485-A5EB-61C11685CF8D}"/>
            </a:ext>
          </a:extLst>
        </xdr:cNvPr>
        <xdr:cNvSpPr/>
      </xdr:nvSpPr>
      <xdr:spPr>
        <a:xfrm>
          <a:off x="403606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1C9FBAA9-8014-43C4-9699-7E805B220EA3}"/>
            </a:ext>
          </a:extLst>
        </xdr:cNvPr>
        <xdr:cNvSpPr/>
      </xdr:nvSpPr>
      <xdr:spPr>
        <a:xfrm>
          <a:off x="3312160" y="65502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C52B4DA-B4EB-4940-9ECE-922E10A05A2C}"/>
            </a:ext>
          </a:extLst>
        </xdr:cNvPr>
        <xdr:cNvSpPr/>
      </xdr:nvSpPr>
      <xdr:spPr>
        <a:xfrm>
          <a:off x="251460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37DE3558-F6D1-413D-ABC9-B6C51D53318E}"/>
            </a:ext>
          </a:extLst>
        </xdr:cNvPr>
        <xdr:cNvSpPr/>
      </xdr:nvSpPr>
      <xdr:spPr>
        <a:xfrm>
          <a:off x="173990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C19AA801-1ED8-4E2F-B7C4-6B7B6345C280}"/>
            </a:ext>
          </a:extLst>
        </xdr:cNvPr>
        <xdr:cNvSpPr/>
      </xdr:nvSpPr>
      <xdr:spPr>
        <a:xfrm>
          <a:off x="96520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223FD6-DC96-49C4-893D-234949E3BD7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6EB55A-010F-436B-8AF8-CEA791AFBA8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DBD315-C87E-4974-88E5-4037228A248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007888-E212-424E-894D-570867FE698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A10730-1958-4A03-A2E6-8A15B102D7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a:extLst>
            <a:ext uri="{FF2B5EF4-FFF2-40B4-BE49-F238E27FC236}">
              <a16:creationId xmlns:a16="http://schemas.microsoft.com/office/drawing/2014/main" id="{5874193A-99F1-48EC-8B95-926DEB1130F4}"/>
            </a:ext>
          </a:extLst>
        </xdr:cNvPr>
        <xdr:cNvSpPr/>
      </xdr:nvSpPr>
      <xdr:spPr>
        <a:xfrm>
          <a:off x="403606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7455</xdr:rowOff>
    </xdr:from>
    <xdr:ext cx="405111" cy="259045"/>
    <xdr:sp macro="" textlink="">
      <xdr:nvSpPr>
        <xdr:cNvPr id="75" name="【道路】&#10;有形固定資産減価償却率該当値テキスト">
          <a:extLst>
            <a:ext uri="{FF2B5EF4-FFF2-40B4-BE49-F238E27FC236}">
              <a16:creationId xmlns:a16="http://schemas.microsoft.com/office/drawing/2014/main" id="{150F48CD-63AC-455D-A442-B57906E2BAF9}"/>
            </a:ext>
          </a:extLst>
        </xdr:cNvPr>
        <xdr:cNvSpPr txBox="1"/>
      </xdr:nvSpPr>
      <xdr:spPr>
        <a:xfrm>
          <a:off x="4124960" y="637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a:extLst>
            <a:ext uri="{FF2B5EF4-FFF2-40B4-BE49-F238E27FC236}">
              <a16:creationId xmlns:a16="http://schemas.microsoft.com/office/drawing/2014/main" id="{B6BAD75F-FD2A-42F4-A9FA-FC315C634F03}"/>
            </a:ext>
          </a:extLst>
        </xdr:cNvPr>
        <xdr:cNvSpPr/>
      </xdr:nvSpPr>
      <xdr:spPr>
        <a:xfrm>
          <a:off x="3312160" y="6505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35378</xdr:rowOff>
    </xdr:to>
    <xdr:cxnSp macro="">
      <xdr:nvCxnSpPr>
        <xdr:cNvPr id="77" name="直線コネクタ 76">
          <a:extLst>
            <a:ext uri="{FF2B5EF4-FFF2-40B4-BE49-F238E27FC236}">
              <a16:creationId xmlns:a16="http://schemas.microsoft.com/office/drawing/2014/main" id="{361F1F94-94D4-49F3-9C6F-075B5E9A65C9}"/>
            </a:ext>
          </a:extLst>
        </xdr:cNvPr>
        <xdr:cNvCxnSpPr/>
      </xdr:nvCxnSpPr>
      <xdr:spPr>
        <a:xfrm>
          <a:off x="3355340" y="6552111"/>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a:extLst>
            <a:ext uri="{FF2B5EF4-FFF2-40B4-BE49-F238E27FC236}">
              <a16:creationId xmlns:a16="http://schemas.microsoft.com/office/drawing/2014/main" id="{D883E2E1-C239-4499-A90D-AF0144525C40}"/>
            </a:ext>
          </a:extLst>
        </xdr:cNvPr>
        <xdr:cNvSpPr/>
      </xdr:nvSpPr>
      <xdr:spPr>
        <a:xfrm>
          <a:off x="2514600" y="6472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14151</xdr:rowOff>
    </xdr:to>
    <xdr:cxnSp macro="">
      <xdr:nvCxnSpPr>
        <xdr:cNvPr id="79" name="直線コネクタ 78">
          <a:extLst>
            <a:ext uri="{FF2B5EF4-FFF2-40B4-BE49-F238E27FC236}">
              <a16:creationId xmlns:a16="http://schemas.microsoft.com/office/drawing/2014/main" id="{AE064DCE-E1E7-45E7-9BA6-8774835C312D}"/>
            </a:ext>
          </a:extLst>
        </xdr:cNvPr>
        <xdr:cNvCxnSpPr/>
      </xdr:nvCxnSpPr>
      <xdr:spPr>
        <a:xfrm>
          <a:off x="2565400" y="6523264"/>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7B483B6A-B751-46DE-9155-04E20AEB9449}"/>
            </a:ext>
          </a:extLst>
        </xdr:cNvPr>
        <xdr:cNvSpPr/>
      </xdr:nvSpPr>
      <xdr:spPr>
        <a:xfrm>
          <a:off x="173990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152944</xdr:rowOff>
    </xdr:to>
    <xdr:cxnSp macro="">
      <xdr:nvCxnSpPr>
        <xdr:cNvPr id="81" name="直線コネクタ 80">
          <a:extLst>
            <a:ext uri="{FF2B5EF4-FFF2-40B4-BE49-F238E27FC236}">
              <a16:creationId xmlns:a16="http://schemas.microsoft.com/office/drawing/2014/main" id="{4C90A9F6-4FD3-42C8-95CB-22CEC86C1F2A}"/>
            </a:ext>
          </a:extLst>
        </xdr:cNvPr>
        <xdr:cNvCxnSpPr/>
      </xdr:nvCxnSpPr>
      <xdr:spPr>
        <a:xfrm>
          <a:off x="1790700" y="6495505"/>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44994</xdr:rowOff>
    </xdr:from>
    <xdr:to>
      <xdr:col>6</xdr:col>
      <xdr:colOff>38100</xdr:colOff>
      <xdr:row>38</xdr:row>
      <xdr:rowOff>146594</xdr:rowOff>
    </xdr:to>
    <xdr:sp macro="" textlink="">
      <xdr:nvSpPr>
        <xdr:cNvPr id="82" name="楕円 81">
          <a:extLst>
            <a:ext uri="{FF2B5EF4-FFF2-40B4-BE49-F238E27FC236}">
              <a16:creationId xmlns:a16="http://schemas.microsoft.com/office/drawing/2014/main" id="{2E0D8164-214D-4F57-91BF-029B8B833FF3}"/>
            </a:ext>
          </a:extLst>
        </xdr:cNvPr>
        <xdr:cNvSpPr/>
      </xdr:nvSpPr>
      <xdr:spPr>
        <a:xfrm>
          <a:off x="965200" y="6415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95794</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C21CB433-F5A9-49B6-8E3C-417CB4DAFD4A}"/>
            </a:ext>
          </a:extLst>
        </xdr:cNvPr>
        <xdr:cNvCxnSpPr/>
      </xdr:nvCxnSpPr>
      <xdr:spPr>
        <a:xfrm>
          <a:off x="1008380" y="6466114"/>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50ABB9B7-3B9F-4249-B08B-A11ACDE12E0D}"/>
            </a:ext>
          </a:extLst>
        </xdr:cNvPr>
        <xdr:cNvSpPr txBox="1"/>
      </xdr:nvSpPr>
      <xdr:spPr>
        <a:xfrm>
          <a:off x="317056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道路】&#10;有形固定資産減価償却率">
          <a:extLst>
            <a:ext uri="{FF2B5EF4-FFF2-40B4-BE49-F238E27FC236}">
              <a16:creationId xmlns:a16="http://schemas.microsoft.com/office/drawing/2014/main" id="{44559BF9-257B-4024-94CF-1151928787FB}"/>
            </a:ext>
          </a:extLst>
        </xdr:cNvPr>
        <xdr:cNvSpPr txBox="1"/>
      </xdr:nvSpPr>
      <xdr:spPr>
        <a:xfrm>
          <a:off x="238570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86" name="n_3aveValue【道路】&#10;有形固定資産減価償却率">
          <a:extLst>
            <a:ext uri="{FF2B5EF4-FFF2-40B4-BE49-F238E27FC236}">
              <a16:creationId xmlns:a16="http://schemas.microsoft.com/office/drawing/2014/main" id="{E9C9E506-F5AA-4B46-BD9A-E116FCFE91A0}"/>
            </a:ext>
          </a:extLst>
        </xdr:cNvPr>
        <xdr:cNvSpPr txBox="1"/>
      </xdr:nvSpPr>
      <xdr:spPr>
        <a:xfrm>
          <a:off x="161100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78006F4-1CE1-47A9-BBAA-C53EC85A6887}"/>
            </a:ext>
          </a:extLst>
        </xdr:cNvPr>
        <xdr:cNvSpPr txBox="1"/>
      </xdr:nvSpPr>
      <xdr:spPr>
        <a:xfrm>
          <a:off x="8363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81478</xdr:rowOff>
    </xdr:from>
    <xdr:ext cx="405111" cy="259045"/>
    <xdr:sp macro="" textlink="">
      <xdr:nvSpPr>
        <xdr:cNvPr id="88" name="n_1mainValue【道路】&#10;有形固定資産減価償却率">
          <a:extLst>
            <a:ext uri="{FF2B5EF4-FFF2-40B4-BE49-F238E27FC236}">
              <a16:creationId xmlns:a16="http://schemas.microsoft.com/office/drawing/2014/main" id="{1E6DF886-A424-4954-A47A-D36F9FB8B9D1}"/>
            </a:ext>
          </a:extLst>
        </xdr:cNvPr>
        <xdr:cNvSpPr txBox="1"/>
      </xdr:nvSpPr>
      <xdr:spPr>
        <a:xfrm>
          <a:off x="317056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9" name="n_2mainValue【道路】&#10;有形固定資産減価償却率">
          <a:extLst>
            <a:ext uri="{FF2B5EF4-FFF2-40B4-BE49-F238E27FC236}">
              <a16:creationId xmlns:a16="http://schemas.microsoft.com/office/drawing/2014/main" id="{DA562328-4275-4782-BE79-6D9B8C4D2BFA}"/>
            </a:ext>
          </a:extLst>
        </xdr:cNvPr>
        <xdr:cNvSpPr txBox="1"/>
      </xdr:nvSpPr>
      <xdr:spPr>
        <a:xfrm>
          <a:off x="238570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21063</xdr:rowOff>
    </xdr:from>
    <xdr:ext cx="405111" cy="259045"/>
    <xdr:sp macro="" textlink="">
      <xdr:nvSpPr>
        <xdr:cNvPr id="90" name="n_3mainValue【道路】&#10;有形固定資産減価償却率">
          <a:extLst>
            <a:ext uri="{FF2B5EF4-FFF2-40B4-BE49-F238E27FC236}">
              <a16:creationId xmlns:a16="http://schemas.microsoft.com/office/drawing/2014/main" id="{4B730C92-E5BA-4FA9-BF56-04B5CBB6812F}"/>
            </a:ext>
          </a:extLst>
        </xdr:cNvPr>
        <xdr:cNvSpPr txBox="1"/>
      </xdr:nvSpPr>
      <xdr:spPr>
        <a:xfrm>
          <a:off x="1611004" y="622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163121</xdr:rowOff>
    </xdr:from>
    <xdr:ext cx="405111" cy="259045"/>
    <xdr:sp macro="" textlink="">
      <xdr:nvSpPr>
        <xdr:cNvPr id="91" name="n_4mainValue【道路】&#10;有形固定資産減価償却率">
          <a:extLst>
            <a:ext uri="{FF2B5EF4-FFF2-40B4-BE49-F238E27FC236}">
              <a16:creationId xmlns:a16="http://schemas.microsoft.com/office/drawing/2014/main" id="{1B2F9C6F-1674-4EE1-B350-2AF79154B389}"/>
            </a:ext>
          </a:extLst>
        </xdr:cNvPr>
        <xdr:cNvSpPr txBox="1"/>
      </xdr:nvSpPr>
      <xdr:spPr>
        <a:xfrm>
          <a:off x="83630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3F7DA8-7081-4106-9F9E-2A605C3D35A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CA28B4-E315-46E4-BC3F-6E8514F2046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6672AD4-2AB2-4047-9805-AC9A8E49D97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65AA3A3-33B4-4C41-8806-039A12A36DB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A085958-6EA2-4CC3-A366-A837C45A2E9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389D36F-CC3D-4498-9597-FBD58DC0FF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0378396-71CE-4475-A5F8-6778A50DF00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3C57E60-774B-4CDA-990C-58BE20D1788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5EA084F-6D76-4BD8-A8DB-970CE4829D3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FE1B372-E7E1-4D95-BB54-77560769BA8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706DB0D-282E-45EC-A897-998907C1577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3C2105-E43D-4D2C-A2A8-CDF22677DF3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9C2DA0D-8A8D-42F1-8666-C86F16F49B0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9844022-3C89-4364-9E0F-FE3DB1D66C7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E9C853B-E007-4FA6-8EE8-41E2A8B4B84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9F8D56E-7B67-4627-87EC-25C8F9CF523C}"/>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D77715F-60AD-487C-974C-87BE5E64DB6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D5C4CF40-ED18-449D-9571-0AC29A80930E}"/>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834138B-183D-4839-BF4C-FEE6C222BE8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ACE90C1B-85BB-4AF2-A2A0-36CC85CA5B57}"/>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0252BCC-7951-4689-8D59-52852237DE1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6C6F8ECC-AB52-4069-AEC5-FA69567B4079}"/>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4EB09BF-4F04-486B-B36A-609F3862A71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45901002-8E97-4520-80FC-89E3C2A2AACE}"/>
            </a:ext>
          </a:extLst>
        </xdr:cNvPr>
        <xdr:cNvCxnSpPr/>
      </xdr:nvCxnSpPr>
      <xdr:spPr>
        <a:xfrm flipV="1">
          <a:off x="9219565" y="5766830"/>
          <a:ext cx="0" cy="130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6AA87511-2FB7-48CE-B1CB-C6BD305029FE}"/>
            </a:ext>
          </a:extLst>
        </xdr:cNvPr>
        <xdr:cNvSpPr txBox="1"/>
      </xdr:nvSpPr>
      <xdr:spPr>
        <a:xfrm>
          <a:off x="9258300" y="70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B61532D0-37EB-4CB2-8922-7D5E1617827D}"/>
            </a:ext>
          </a:extLst>
        </xdr:cNvPr>
        <xdr:cNvCxnSpPr/>
      </xdr:nvCxnSpPr>
      <xdr:spPr>
        <a:xfrm>
          <a:off x="9154160" y="707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1BB189FC-8BEC-4701-8260-DF4EE68F3F42}"/>
            </a:ext>
          </a:extLst>
        </xdr:cNvPr>
        <xdr:cNvSpPr txBox="1"/>
      </xdr:nvSpPr>
      <xdr:spPr>
        <a:xfrm>
          <a:off x="9258300" y="55458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5D72ED22-47B6-4A1C-961D-9B48C1CA8955}"/>
            </a:ext>
          </a:extLst>
        </xdr:cNvPr>
        <xdr:cNvCxnSpPr/>
      </xdr:nvCxnSpPr>
      <xdr:spPr>
        <a:xfrm>
          <a:off x="9154160" y="5766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A69420ED-8760-4498-B0DA-B621DA36AE30}"/>
            </a:ext>
          </a:extLst>
        </xdr:cNvPr>
        <xdr:cNvSpPr txBox="1"/>
      </xdr:nvSpPr>
      <xdr:spPr>
        <a:xfrm>
          <a:off x="9258300" y="678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526631FD-18D1-4FA4-B631-42DD4849AFBA}"/>
            </a:ext>
          </a:extLst>
        </xdr:cNvPr>
        <xdr:cNvSpPr/>
      </xdr:nvSpPr>
      <xdr:spPr>
        <a:xfrm>
          <a:off x="9192260" y="6930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9FFE900A-CC8C-4F3D-93A1-A28F4E178C6A}"/>
            </a:ext>
          </a:extLst>
        </xdr:cNvPr>
        <xdr:cNvSpPr/>
      </xdr:nvSpPr>
      <xdr:spPr>
        <a:xfrm>
          <a:off x="8445500" y="696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C874DEA2-6ED5-40E4-A6B8-D0CE7A06F130}"/>
            </a:ext>
          </a:extLst>
        </xdr:cNvPr>
        <xdr:cNvSpPr/>
      </xdr:nvSpPr>
      <xdr:spPr>
        <a:xfrm>
          <a:off x="7670800" y="6955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A886D4AC-C21C-4A09-B0D3-E9D6AF330990}"/>
            </a:ext>
          </a:extLst>
        </xdr:cNvPr>
        <xdr:cNvSpPr/>
      </xdr:nvSpPr>
      <xdr:spPr>
        <a:xfrm>
          <a:off x="6873240" y="69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C044AED6-B902-40F6-81B2-667C6727101F}"/>
            </a:ext>
          </a:extLst>
        </xdr:cNvPr>
        <xdr:cNvSpPr/>
      </xdr:nvSpPr>
      <xdr:spPr>
        <a:xfrm>
          <a:off x="6098540" y="6959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0E52084-9B7B-4AFD-BB43-38A2EBC36E9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0D8177-60FD-4A62-9AA0-A5E5412A00E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6164A1-B008-4C73-AC5E-2A1D4B1E25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410DED-6CEA-4442-AC7A-C57346A3F77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9322C40-F426-4A56-B32F-A82104CD4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58872</xdr:rowOff>
    </xdr:from>
    <xdr:to>
      <xdr:col>55</xdr:col>
      <xdr:colOff>50800</xdr:colOff>
      <xdr:row>41</xdr:row>
      <xdr:rowOff>160472</xdr:rowOff>
    </xdr:to>
    <xdr:sp macro="" textlink="">
      <xdr:nvSpPr>
        <xdr:cNvPr id="131" name="楕円 130">
          <a:extLst>
            <a:ext uri="{FF2B5EF4-FFF2-40B4-BE49-F238E27FC236}">
              <a16:creationId xmlns:a16="http://schemas.microsoft.com/office/drawing/2014/main" id="{4713F752-7769-4BAA-B8CC-05627B0B4622}"/>
            </a:ext>
          </a:extLst>
        </xdr:cNvPr>
        <xdr:cNvSpPr/>
      </xdr:nvSpPr>
      <xdr:spPr>
        <a:xfrm>
          <a:off x="9192260" y="69321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35259</xdr:rowOff>
    </xdr:from>
    <xdr:ext cx="534377" cy="259045"/>
    <xdr:sp macro="" textlink="">
      <xdr:nvSpPr>
        <xdr:cNvPr id="132" name="【道路】&#10;一人当たり延長該当値テキスト">
          <a:extLst>
            <a:ext uri="{FF2B5EF4-FFF2-40B4-BE49-F238E27FC236}">
              <a16:creationId xmlns:a16="http://schemas.microsoft.com/office/drawing/2014/main" id="{E8E6A0BB-DD4E-4B44-B7BE-20AEE23158D0}"/>
            </a:ext>
          </a:extLst>
        </xdr:cNvPr>
        <xdr:cNvSpPr txBox="1"/>
      </xdr:nvSpPr>
      <xdr:spPr>
        <a:xfrm>
          <a:off x="9258300" y="690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60142</xdr:rowOff>
    </xdr:from>
    <xdr:to>
      <xdr:col>50</xdr:col>
      <xdr:colOff>165100</xdr:colOff>
      <xdr:row>41</xdr:row>
      <xdr:rowOff>161742</xdr:rowOff>
    </xdr:to>
    <xdr:sp macro="" textlink="">
      <xdr:nvSpPr>
        <xdr:cNvPr id="133" name="楕円 132">
          <a:extLst>
            <a:ext uri="{FF2B5EF4-FFF2-40B4-BE49-F238E27FC236}">
              <a16:creationId xmlns:a16="http://schemas.microsoft.com/office/drawing/2014/main" id="{EBF75EBB-83CD-46AE-9502-245E80D5489F}"/>
            </a:ext>
          </a:extLst>
        </xdr:cNvPr>
        <xdr:cNvSpPr/>
      </xdr:nvSpPr>
      <xdr:spPr>
        <a:xfrm>
          <a:off x="8445500" y="69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109672</xdr:rowOff>
    </xdr:from>
    <xdr:to>
      <xdr:col>55</xdr:col>
      <xdr:colOff>0</xdr:colOff>
      <xdr:row>41</xdr:row>
      <xdr:rowOff>110942</xdr:rowOff>
    </xdr:to>
    <xdr:cxnSp macro="">
      <xdr:nvCxnSpPr>
        <xdr:cNvPr id="134" name="直線コネクタ 133">
          <a:extLst>
            <a:ext uri="{FF2B5EF4-FFF2-40B4-BE49-F238E27FC236}">
              <a16:creationId xmlns:a16="http://schemas.microsoft.com/office/drawing/2014/main" id="{B47D9F27-A70D-4EDF-B05A-A2928DFA908B}"/>
            </a:ext>
          </a:extLst>
        </xdr:cNvPr>
        <xdr:cNvCxnSpPr/>
      </xdr:nvCxnSpPr>
      <xdr:spPr>
        <a:xfrm flipV="1">
          <a:off x="8496300" y="6982912"/>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63309</xdr:rowOff>
    </xdr:from>
    <xdr:to>
      <xdr:col>46</xdr:col>
      <xdr:colOff>38100</xdr:colOff>
      <xdr:row>41</xdr:row>
      <xdr:rowOff>164909</xdr:rowOff>
    </xdr:to>
    <xdr:sp macro="" textlink="">
      <xdr:nvSpPr>
        <xdr:cNvPr id="135" name="楕円 134">
          <a:extLst>
            <a:ext uri="{FF2B5EF4-FFF2-40B4-BE49-F238E27FC236}">
              <a16:creationId xmlns:a16="http://schemas.microsoft.com/office/drawing/2014/main" id="{AACD7A5E-5690-4A3A-8047-E389109FEC4C}"/>
            </a:ext>
          </a:extLst>
        </xdr:cNvPr>
        <xdr:cNvSpPr/>
      </xdr:nvSpPr>
      <xdr:spPr>
        <a:xfrm>
          <a:off x="7670800" y="6936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110942</xdr:rowOff>
    </xdr:from>
    <xdr:to>
      <xdr:col>50</xdr:col>
      <xdr:colOff>114300</xdr:colOff>
      <xdr:row>41</xdr:row>
      <xdr:rowOff>114109</xdr:rowOff>
    </xdr:to>
    <xdr:cxnSp macro="">
      <xdr:nvCxnSpPr>
        <xdr:cNvPr id="136" name="直線コネクタ 135">
          <a:extLst>
            <a:ext uri="{FF2B5EF4-FFF2-40B4-BE49-F238E27FC236}">
              <a16:creationId xmlns:a16="http://schemas.microsoft.com/office/drawing/2014/main" id="{5E8F9D50-F33E-4D48-A2B9-2EAE9AE125EA}"/>
            </a:ext>
          </a:extLst>
        </xdr:cNvPr>
        <xdr:cNvCxnSpPr/>
      </xdr:nvCxnSpPr>
      <xdr:spPr>
        <a:xfrm flipV="1">
          <a:off x="7713980" y="6984182"/>
          <a:ext cx="78232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66163</xdr:rowOff>
    </xdr:from>
    <xdr:to>
      <xdr:col>41</xdr:col>
      <xdr:colOff>101600</xdr:colOff>
      <xdr:row>41</xdr:row>
      <xdr:rowOff>167763</xdr:rowOff>
    </xdr:to>
    <xdr:sp macro="" textlink="">
      <xdr:nvSpPr>
        <xdr:cNvPr id="137" name="楕円 136">
          <a:extLst>
            <a:ext uri="{FF2B5EF4-FFF2-40B4-BE49-F238E27FC236}">
              <a16:creationId xmlns:a16="http://schemas.microsoft.com/office/drawing/2014/main" id="{F5BED657-72E5-427A-A290-0BE05A5A34F1}"/>
            </a:ext>
          </a:extLst>
        </xdr:cNvPr>
        <xdr:cNvSpPr/>
      </xdr:nvSpPr>
      <xdr:spPr>
        <a:xfrm>
          <a:off x="6873240" y="69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114109</xdr:rowOff>
    </xdr:from>
    <xdr:to>
      <xdr:col>45</xdr:col>
      <xdr:colOff>177800</xdr:colOff>
      <xdr:row>41</xdr:row>
      <xdr:rowOff>116963</xdr:rowOff>
    </xdr:to>
    <xdr:cxnSp macro="">
      <xdr:nvCxnSpPr>
        <xdr:cNvPr id="138" name="直線コネクタ 137">
          <a:extLst>
            <a:ext uri="{FF2B5EF4-FFF2-40B4-BE49-F238E27FC236}">
              <a16:creationId xmlns:a16="http://schemas.microsoft.com/office/drawing/2014/main" id="{3DD31ED3-9537-4362-94F5-1AD5E0090FE0}"/>
            </a:ext>
          </a:extLst>
        </xdr:cNvPr>
        <xdr:cNvCxnSpPr/>
      </xdr:nvCxnSpPr>
      <xdr:spPr>
        <a:xfrm flipV="1">
          <a:off x="6924040" y="6987349"/>
          <a:ext cx="78994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67188</xdr:rowOff>
    </xdr:from>
    <xdr:to>
      <xdr:col>36</xdr:col>
      <xdr:colOff>165100</xdr:colOff>
      <xdr:row>41</xdr:row>
      <xdr:rowOff>168788</xdr:rowOff>
    </xdr:to>
    <xdr:sp macro="" textlink="">
      <xdr:nvSpPr>
        <xdr:cNvPr id="139" name="楕円 138">
          <a:extLst>
            <a:ext uri="{FF2B5EF4-FFF2-40B4-BE49-F238E27FC236}">
              <a16:creationId xmlns:a16="http://schemas.microsoft.com/office/drawing/2014/main" id="{1740BE87-59D2-4242-B2FD-074BF5EAC1B8}"/>
            </a:ext>
          </a:extLst>
        </xdr:cNvPr>
        <xdr:cNvSpPr/>
      </xdr:nvSpPr>
      <xdr:spPr>
        <a:xfrm>
          <a:off x="6098540" y="6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116963</xdr:rowOff>
    </xdr:from>
    <xdr:to>
      <xdr:col>41</xdr:col>
      <xdr:colOff>50800</xdr:colOff>
      <xdr:row>41</xdr:row>
      <xdr:rowOff>117988</xdr:rowOff>
    </xdr:to>
    <xdr:cxnSp macro="">
      <xdr:nvCxnSpPr>
        <xdr:cNvPr id="140" name="直線コネクタ 139">
          <a:extLst>
            <a:ext uri="{FF2B5EF4-FFF2-40B4-BE49-F238E27FC236}">
              <a16:creationId xmlns:a16="http://schemas.microsoft.com/office/drawing/2014/main" id="{A851743B-98E2-491B-A1E5-65360BA48983}"/>
            </a:ext>
          </a:extLst>
        </xdr:cNvPr>
        <xdr:cNvCxnSpPr/>
      </xdr:nvCxnSpPr>
      <xdr:spPr>
        <a:xfrm flipV="1">
          <a:off x="6149340" y="6990203"/>
          <a:ext cx="7747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a:extLst>
            <a:ext uri="{FF2B5EF4-FFF2-40B4-BE49-F238E27FC236}">
              <a16:creationId xmlns:a16="http://schemas.microsoft.com/office/drawing/2014/main" id="{284FAA02-A6C0-471F-A670-639A105F5B89}"/>
            </a:ext>
          </a:extLst>
        </xdr:cNvPr>
        <xdr:cNvSpPr txBox="1"/>
      </xdr:nvSpPr>
      <xdr:spPr>
        <a:xfrm>
          <a:off x="8239271" y="70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a:extLst>
            <a:ext uri="{FF2B5EF4-FFF2-40B4-BE49-F238E27FC236}">
              <a16:creationId xmlns:a16="http://schemas.microsoft.com/office/drawing/2014/main" id="{E8F6A983-86A0-4D3E-9E3D-C12359F83195}"/>
            </a:ext>
          </a:extLst>
        </xdr:cNvPr>
        <xdr:cNvSpPr txBox="1"/>
      </xdr:nvSpPr>
      <xdr:spPr>
        <a:xfrm>
          <a:off x="7477271" y="7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160289</xdr:rowOff>
    </xdr:from>
    <xdr:ext cx="534377" cy="259045"/>
    <xdr:sp macro="" textlink="">
      <xdr:nvSpPr>
        <xdr:cNvPr id="143" name="n_3aveValue【道路】&#10;一人当たり延長">
          <a:extLst>
            <a:ext uri="{FF2B5EF4-FFF2-40B4-BE49-F238E27FC236}">
              <a16:creationId xmlns:a16="http://schemas.microsoft.com/office/drawing/2014/main" id="{A6931EA7-7D1C-4E51-B6AE-5E54A46CA594}"/>
            </a:ext>
          </a:extLst>
        </xdr:cNvPr>
        <xdr:cNvSpPr txBox="1"/>
      </xdr:nvSpPr>
      <xdr:spPr>
        <a:xfrm>
          <a:off x="6702571" y="70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a:extLst>
            <a:ext uri="{FF2B5EF4-FFF2-40B4-BE49-F238E27FC236}">
              <a16:creationId xmlns:a16="http://schemas.microsoft.com/office/drawing/2014/main" id="{4C21CBCC-0E2E-46A4-BED0-6A263B4C5E35}"/>
            </a:ext>
          </a:extLst>
        </xdr:cNvPr>
        <xdr:cNvSpPr txBox="1"/>
      </xdr:nvSpPr>
      <xdr:spPr>
        <a:xfrm>
          <a:off x="5905011" y="70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6819</xdr:rowOff>
    </xdr:from>
    <xdr:ext cx="534377" cy="259045"/>
    <xdr:sp macro="" textlink="">
      <xdr:nvSpPr>
        <xdr:cNvPr id="145" name="n_1mainValue【道路】&#10;一人当たり延長">
          <a:extLst>
            <a:ext uri="{FF2B5EF4-FFF2-40B4-BE49-F238E27FC236}">
              <a16:creationId xmlns:a16="http://schemas.microsoft.com/office/drawing/2014/main" id="{39D27BE0-4F69-4E97-956C-C706C464ABAA}"/>
            </a:ext>
          </a:extLst>
        </xdr:cNvPr>
        <xdr:cNvSpPr txBox="1"/>
      </xdr:nvSpPr>
      <xdr:spPr>
        <a:xfrm>
          <a:off x="8239271" y="67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9986</xdr:rowOff>
    </xdr:from>
    <xdr:ext cx="534377" cy="259045"/>
    <xdr:sp macro="" textlink="">
      <xdr:nvSpPr>
        <xdr:cNvPr id="146" name="n_2mainValue【道路】&#10;一人当たり延長">
          <a:extLst>
            <a:ext uri="{FF2B5EF4-FFF2-40B4-BE49-F238E27FC236}">
              <a16:creationId xmlns:a16="http://schemas.microsoft.com/office/drawing/2014/main" id="{2BE7120F-A2EB-47C1-84ED-76C2B6900F0A}"/>
            </a:ext>
          </a:extLst>
        </xdr:cNvPr>
        <xdr:cNvSpPr txBox="1"/>
      </xdr:nvSpPr>
      <xdr:spPr>
        <a:xfrm>
          <a:off x="7477271" y="67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12840</xdr:rowOff>
    </xdr:from>
    <xdr:ext cx="534377" cy="259045"/>
    <xdr:sp macro="" textlink="">
      <xdr:nvSpPr>
        <xdr:cNvPr id="147" name="n_3mainValue【道路】&#10;一人当たり延長">
          <a:extLst>
            <a:ext uri="{FF2B5EF4-FFF2-40B4-BE49-F238E27FC236}">
              <a16:creationId xmlns:a16="http://schemas.microsoft.com/office/drawing/2014/main" id="{036AB7D9-1CD5-45DB-8D52-B94B6B3B8348}"/>
            </a:ext>
          </a:extLst>
        </xdr:cNvPr>
        <xdr:cNvSpPr txBox="1"/>
      </xdr:nvSpPr>
      <xdr:spPr>
        <a:xfrm>
          <a:off x="6702571" y="67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13865</xdr:rowOff>
    </xdr:from>
    <xdr:ext cx="534377" cy="259045"/>
    <xdr:sp macro="" textlink="">
      <xdr:nvSpPr>
        <xdr:cNvPr id="148" name="n_4mainValue【道路】&#10;一人当たり延長">
          <a:extLst>
            <a:ext uri="{FF2B5EF4-FFF2-40B4-BE49-F238E27FC236}">
              <a16:creationId xmlns:a16="http://schemas.microsoft.com/office/drawing/2014/main" id="{5FED5C79-420D-467C-8014-110F8016D677}"/>
            </a:ext>
          </a:extLst>
        </xdr:cNvPr>
        <xdr:cNvSpPr txBox="1"/>
      </xdr:nvSpPr>
      <xdr:spPr>
        <a:xfrm>
          <a:off x="5905011" y="67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DF9BDDA-062B-4C87-B300-88FFBF9F117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FC3D4FE-5195-4583-AAB4-D16B7A1108A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23A18A5-1C1F-430F-9459-8AF235BB756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B5539A7-EDBC-4098-B30E-E08DBED7817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59B6B32-E919-496F-9056-0BF5A6EE573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054872F-2DD2-4771-A215-45D6F5C42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500A60-2CF5-4B3E-90C6-0CD389822DD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E6079F-11E4-4E73-99BA-8821DA57FB5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5106BC7-B799-41B0-93A2-460776B01CB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F75EC90-37DA-432D-A51E-C213805305F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C63ED8-0558-4F95-BE95-56DCE63E0A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304FD2E-BFB7-4CD6-B428-EDCB6ABFFFE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2FFE015-6A9E-4963-92B8-2BFE101497D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55FEAD5-71B7-44A0-82BB-2A940CC4A32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607BEFC-F6E2-4F7D-9AC7-C9A761CA070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4730FC8-4A35-4B6C-BD39-AE51D86892F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A3B03C8-D3C5-44D9-91FD-E39D5CB1FBE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7E009A6-A089-4DC4-9156-6D9DD5A1C34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B3B684F-C597-40AD-8BF3-0FE3B4E451C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5035205-6E7F-4C10-9354-CB6ABD6021A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DFA8A52-5547-4BE3-B0DC-B286736EFD8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E11E1682-D231-4A0E-9BB3-5D990A48598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5EEE84-2D41-44C6-AF56-FC1571E310B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50FE30F-651F-4BE8-9523-99C67A8F292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F48B7B5-3B52-402F-8C76-B860AEE3273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EA8F8517-2D9C-4135-B783-7CA2D3A8BC8D}"/>
            </a:ext>
          </a:extLst>
        </xdr:cNvPr>
        <xdr:cNvCxnSpPr/>
      </xdr:nvCxnSpPr>
      <xdr:spPr>
        <a:xfrm flipV="1">
          <a:off x="4086225" y="9321437"/>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D24A395-3B47-45D3-A188-395CEF1965C4}"/>
            </a:ext>
          </a:extLst>
        </xdr:cNvPr>
        <xdr:cNvSpPr txBox="1"/>
      </xdr:nvSpPr>
      <xdr:spPr>
        <a:xfrm>
          <a:off x="4124960" y="1079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F8358A32-381B-4B00-9131-23039E40B730}"/>
            </a:ext>
          </a:extLst>
        </xdr:cNvPr>
        <xdr:cNvCxnSpPr/>
      </xdr:nvCxnSpPr>
      <xdr:spPr>
        <a:xfrm>
          <a:off x="4020820" y="10787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AD707AE-0C6A-4C67-AEE1-5119082C019B}"/>
            </a:ext>
          </a:extLst>
        </xdr:cNvPr>
        <xdr:cNvSpPr txBox="1"/>
      </xdr:nvSpPr>
      <xdr:spPr>
        <a:xfrm>
          <a:off x="4124960" y="9100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AC125EA6-EF99-4D91-8B4C-0DFF4CE20B33}"/>
            </a:ext>
          </a:extLst>
        </xdr:cNvPr>
        <xdr:cNvCxnSpPr/>
      </xdr:nvCxnSpPr>
      <xdr:spPr>
        <a:xfrm>
          <a:off x="4020820" y="932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D0E82A8-EF24-4016-A0DE-B01616AF6DDF}"/>
            </a:ext>
          </a:extLst>
        </xdr:cNvPr>
        <xdr:cNvSpPr txBox="1"/>
      </xdr:nvSpPr>
      <xdr:spPr>
        <a:xfrm>
          <a:off x="4124960" y="100130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14872955-633D-4CDE-8B15-9D8A06E99598}"/>
            </a:ext>
          </a:extLst>
        </xdr:cNvPr>
        <xdr:cNvSpPr/>
      </xdr:nvSpPr>
      <xdr:spPr>
        <a:xfrm>
          <a:off x="403606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CC6B4ADD-7D55-43C0-B852-283C61D9B7BA}"/>
            </a:ext>
          </a:extLst>
        </xdr:cNvPr>
        <xdr:cNvSpPr/>
      </xdr:nvSpPr>
      <xdr:spPr>
        <a:xfrm>
          <a:off x="331216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1CD9A32D-7C6A-42E3-BDB2-A5EB4960E985}"/>
            </a:ext>
          </a:extLst>
        </xdr:cNvPr>
        <xdr:cNvSpPr/>
      </xdr:nvSpPr>
      <xdr:spPr>
        <a:xfrm>
          <a:off x="25146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2D5749F8-73B0-4215-8F1F-D59E16A2E7C8}"/>
            </a:ext>
          </a:extLst>
        </xdr:cNvPr>
        <xdr:cNvSpPr/>
      </xdr:nvSpPr>
      <xdr:spPr>
        <a:xfrm>
          <a:off x="17399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AA09E9A7-0C89-46CF-934C-95B0463AE3FA}"/>
            </a:ext>
          </a:extLst>
        </xdr:cNvPr>
        <xdr:cNvSpPr/>
      </xdr:nvSpPr>
      <xdr:spPr>
        <a:xfrm>
          <a:off x="96520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D9493A-C5F7-4C83-8588-04657909104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A672AF-BA10-4790-9B5D-505E602ED55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FAE5F11-87D4-43C2-AF82-A61B35CC5E8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5CECCA6-1906-464B-89DD-4DE2584CEEC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AB748C0-F7CD-4746-B7FF-B3464E18763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90" name="楕円 189">
          <a:extLst>
            <a:ext uri="{FF2B5EF4-FFF2-40B4-BE49-F238E27FC236}">
              <a16:creationId xmlns:a16="http://schemas.microsoft.com/office/drawing/2014/main" id="{094CB549-4035-4A46-990C-429A8E994F00}"/>
            </a:ext>
          </a:extLst>
        </xdr:cNvPr>
        <xdr:cNvSpPr/>
      </xdr:nvSpPr>
      <xdr:spPr>
        <a:xfrm>
          <a:off x="4036060" y="10540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E2DCD8C-3B47-4096-B028-2AC32036CBFD}"/>
            </a:ext>
          </a:extLst>
        </xdr:cNvPr>
        <xdr:cNvSpPr txBox="1"/>
      </xdr:nvSpPr>
      <xdr:spPr>
        <a:xfrm>
          <a:off x="4124960"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150041</xdr:rowOff>
    </xdr:from>
    <xdr:to>
      <xdr:col>20</xdr:col>
      <xdr:colOff>38100</xdr:colOff>
      <xdr:row>63</xdr:row>
      <xdr:rowOff>80191</xdr:rowOff>
    </xdr:to>
    <xdr:sp macro="" textlink="">
      <xdr:nvSpPr>
        <xdr:cNvPr id="192" name="楕円 191">
          <a:extLst>
            <a:ext uri="{FF2B5EF4-FFF2-40B4-BE49-F238E27FC236}">
              <a16:creationId xmlns:a16="http://schemas.microsoft.com/office/drawing/2014/main" id="{11ADAB24-6D5D-4A92-BC85-BC05CFB9739C}"/>
            </a:ext>
          </a:extLst>
        </xdr:cNvPr>
        <xdr:cNvSpPr/>
      </xdr:nvSpPr>
      <xdr:spPr>
        <a:xfrm>
          <a:off x="3312160" y="1054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26126</xdr:rowOff>
    </xdr:from>
    <xdr:to>
      <xdr:col>24</xdr:col>
      <xdr:colOff>63500</xdr:colOff>
      <xdr:row>63</xdr:row>
      <xdr:rowOff>29391</xdr:rowOff>
    </xdr:to>
    <xdr:cxnSp macro="">
      <xdr:nvCxnSpPr>
        <xdr:cNvPr id="193" name="直線コネクタ 192">
          <a:extLst>
            <a:ext uri="{FF2B5EF4-FFF2-40B4-BE49-F238E27FC236}">
              <a16:creationId xmlns:a16="http://schemas.microsoft.com/office/drawing/2014/main" id="{E0BBE8F6-6F22-428F-B802-60FD622AC176}"/>
            </a:ext>
          </a:extLst>
        </xdr:cNvPr>
        <xdr:cNvCxnSpPr/>
      </xdr:nvCxnSpPr>
      <xdr:spPr>
        <a:xfrm flipV="1">
          <a:off x="3355340" y="1058744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138612</xdr:rowOff>
    </xdr:from>
    <xdr:to>
      <xdr:col>15</xdr:col>
      <xdr:colOff>101600</xdr:colOff>
      <xdr:row>63</xdr:row>
      <xdr:rowOff>68762</xdr:rowOff>
    </xdr:to>
    <xdr:sp macro="" textlink="">
      <xdr:nvSpPr>
        <xdr:cNvPr id="194" name="楕円 193">
          <a:extLst>
            <a:ext uri="{FF2B5EF4-FFF2-40B4-BE49-F238E27FC236}">
              <a16:creationId xmlns:a16="http://schemas.microsoft.com/office/drawing/2014/main" id="{08E5853E-5786-4AB0-A20E-285CF7EC6638}"/>
            </a:ext>
          </a:extLst>
        </xdr:cNvPr>
        <xdr:cNvSpPr/>
      </xdr:nvSpPr>
      <xdr:spPr>
        <a:xfrm>
          <a:off x="2514600" y="1053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17962</xdr:rowOff>
    </xdr:from>
    <xdr:to>
      <xdr:col>19</xdr:col>
      <xdr:colOff>177800</xdr:colOff>
      <xdr:row>63</xdr:row>
      <xdr:rowOff>29391</xdr:rowOff>
    </xdr:to>
    <xdr:cxnSp macro="">
      <xdr:nvCxnSpPr>
        <xdr:cNvPr id="195" name="直線コネクタ 194">
          <a:extLst>
            <a:ext uri="{FF2B5EF4-FFF2-40B4-BE49-F238E27FC236}">
              <a16:creationId xmlns:a16="http://schemas.microsoft.com/office/drawing/2014/main" id="{C8F1390E-4A48-4A01-9A91-65269AF63CAE}"/>
            </a:ext>
          </a:extLst>
        </xdr:cNvPr>
        <xdr:cNvCxnSpPr/>
      </xdr:nvCxnSpPr>
      <xdr:spPr>
        <a:xfrm>
          <a:off x="2565400" y="10579282"/>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123916</xdr:rowOff>
    </xdr:from>
    <xdr:to>
      <xdr:col>10</xdr:col>
      <xdr:colOff>165100</xdr:colOff>
      <xdr:row>63</xdr:row>
      <xdr:rowOff>54066</xdr:rowOff>
    </xdr:to>
    <xdr:sp macro="" textlink="">
      <xdr:nvSpPr>
        <xdr:cNvPr id="196" name="楕円 195">
          <a:extLst>
            <a:ext uri="{FF2B5EF4-FFF2-40B4-BE49-F238E27FC236}">
              <a16:creationId xmlns:a16="http://schemas.microsoft.com/office/drawing/2014/main" id="{0D9060B7-4D7B-460A-A4D6-C22B8E22209B}"/>
            </a:ext>
          </a:extLst>
        </xdr:cNvPr>
        <xdr:cNvSpPr/>
      </xdr:nvSpPr>
      <xdr:spPr>
        <a:xfrm>
          <a:off x="1739900" y="10517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3266</xdr:rowOff>
    </xdr:from>
    <xdr:to>
      <xdr:col>15</xdr:col>
      <xdr:colOff>50800</xdr:colOff>
      <xdr:row>63</xdr:row>
      <xdr:rowOff>17962</xdr:rowOff>
    </xdr:to>
    <xdr:cxnSp macro="">
      <xdr:nvCxnSpPr>
        <xdr:cNvPr id="197" name="直線コネクタ 196">
          <a:extLst>
            <a:ext uri="{FF2B5EF4-FFF2-40B4-BE49-F238E27FC236}">
              <a16:creationId xmlns:a16="http://schemas.microsoft.com/office/drawing/2014/main" id="{D0F183DB-6F5A-456D-8A33-4A9E46E89D13}"/>
            </a:ext>
          </a:extLst>
        </xdr:cNvPr>
        <xdr:cNvCxnSpPr/>
      </xdr:nvCxnSpPr>
      <xdr:spPr>
        <a:xfrm>
          <a:off x="1790700" y="10564586"/>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79828</xdr:rowOff>
    </xdr:from>
    <xdr:to>
      <xdr:col>6</xdr:col>
      <xdr:colOff>38100</xdr:colOff>
      <xdr:row>63</xdr:row>
      <xdr:rowOff>9978</xdr:rowOff>
    </xdr:to>
    <xdr:sp macro="" textlink="">
      <xdr:nvSpPr>
        <xdr:cNvPr id="198" name="楕円 197">
          <a:extLst>
            <a:ext uri="{FF2B5EF4-FFF2-40B4-BE49-F238E27FC236}">
              <a16:creationId xmlns:a16="http://schemas.microsoft.com/office/drawing/2014/main" id="{99B51953-2D13-46C1-8EF5-DC2BFE3FEFCF}"/>
            </a:ext>
          </a:extLst>
        </xdr:cNvPr>
        <xdr:cNvSpPr/>
      </xdr:nvSpPr>
      <xdr:spPr>
        <a:xfrm>
          <a:off x="965200" y="1047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130628</xdr:rowOff>
    </xdr:from>
    <xdr:to>
      <xdr:col>10</xdr:col>
      <xdr:colOff>114300</xdr:colOff>
      <xdr:row>63</xdr:row>
      <xdr:rowOff>3266</xdr:rowOff>
    </xdr:to>
    <xdr:cxnSp macro="">
      <xdr:nvCxnSpPr>
        <xdr:cNvPr id="199" name="直線コネクタ 198">
          <a:extLst>
            <a:ext uri="{FF2B5EF4-FFF2-40B4-BE49-F238E27FC236}">
              <a16:creationId xmlns:a16="http://schemas.microsoft.com/office/drawing/2014/main" id="{77B2CDF3-4989-4E27-A27D-E7F89F0BF303}"/>
            </a:ext>
          </a:extLst>
        </xdr:cNvPr>
        <xdr:cNvCxnSpPr/>
      </xdr:nvCxnSpPr>
      <xdr:spPr>
        <a:xfrm>
          <a:off x="1008380" y="10524308"/>
          <a:ext cx="7823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33B7039-9DA9-4FA0-830B-6133A3206549}"/>
            </a:ext>
          </a:extLst>
        </xdr:cNvPr>
        <xdr:cNvSpPr txBox="1"/>
      </xdr:nvSpPr>
      <xdr:spPr>
        <a:xfrm>
          <a:off x="317056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6A3A9D9-06AC-428C-9265-E329295E5E31}"/>
            </a:ext>
          </a:extLst>
        </xdr:cNvPr>
        <xdr:cNvSpPr txBox="1"/>
      </xdr:nvSpPr>
      <xdr:spPr>
        <a:xfrm>
          <a:off x="23857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1859623-9CB0-42DA-80FB-6C55E80C9482}"/>
            </a:ext>
          </a:extLst>
        </xdr:cNvPr>
        <xdr:cNvSpPr txBox="1"/>
      </xdr:nvSpPr>
      <xdr:spPr>
        <a:xfrm>
          <a:off x="16110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F60C2EA-CBBC-4415-A678-4206FEAB45F9}"/>
            </a:ext>
          </a:extLst>
        </xdr:cNvPr>
        <xdr:cNvSpPr txBox="1"/>
      </xdr:nvSpPr>
      <xdr:spPr>
        <a:xfrm>
          <a:off x="8363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71318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69131FB-A489-47EB-A043-6BD2EDDFA9A2}"/>
            </a:ext>
          </a:extLst>
        </xdr:cNvPr>
        <xdr:cNvSpPr txBox="1"/>
      </xdr:nvSpPr>
      <xdr:spPr>
        <a:xfrm>
          <a:off x="3170564" y="106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176A76A-FD17-4C93-A71A-72B4C3A3E842}"/>
            </a:ext>
          </a:extLst>
        </xdr:cNvPr>
        <xdr:cNvSpPr txBox="1"/>
      </xdr:nvSpPr>
      <xdr:spPr>
        <a:xfrm>
          <a:off x="2385704" y="1062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45193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64A9972-181C-4303-B8DA-3C23B9232656}"/>
            </a:ext>
          </a:extLst>
        </xdr:cNvPr>
        <xdr:cNvSpPr txBox="1"/>
      </xdr:nvSpPr>
      <xdr:spPr>
        <a:xfrm>
          <a:off x="1611004" y="106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C3377CD-0A07-4F31-852E-05B06B9FAF66}"/>
            </a:ext>
          </a:extLst>
        </xdr:cNvPr>
        <xdr:cNvSpPr txBox="1"/>
      </xdr:nvSpPr>
      <xdr:spPr>
        <a:xfrm>
          <a:off x="836304"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5AF1DF9-8C9F-4AF3-A5FE-76ED042678A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7DE7E6F-32A1-4449-91A5-4A2334122B5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AB3C6FF-A13B-47C0-826F-967390FBD38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6684DFB-A42A-4325-8457-B1673EE8C0B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A3F05B1-AEAB-4B75-AC43-FB7A49EDA1F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0BA6F33-7451-4260-BCD2-A75AFEEFAE3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6446B81-4BAD-4EF8-B651-3BE8D619163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1C11C41-3E24-42E0-BD51-D9A2241BE53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607A757-7661-4C37-92BF-42A81A165CE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E7088AE-6DD2-4DC5-A655-C7C931DCC78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647457C-6F81-43DB-8549-E6557EC02EC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48A76EB-72A9-467E-8907-9244E681DDD3}"/>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2108495-820E-4C8E-9C1F-1EABDAE32A46}"/>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50676C8-4B12-4F51-8B64-6934DECEBC5C}"/>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3470C40-EF0F-4CA8-AEAC-EA6B4EEAB9A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EC35F64-8E09-4555-A0A7-E4714B38E2CB}"/>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A7A0EEB-89C0-4696-A825-733BAF863B4B}"/>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9EBF253-C9C6-4E1E-B38A-06478D8DB4A4}"/>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914EF2D-9DC1-4B4C-9954-65727EFF6AB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9B6252E-3A17-4E4C-B294-B54F4D4D5A3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2A36625-DE5F-4314-8A00-87846C13D9D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D8FA42FD-5CF4-4F49-881A-C36C20CAEAD3}"/>
            </a:ext>
          </a:extLst>
        </xdr:cNvPr>
        <xdr:cNvCxnSpPr/>
      </xdr:nvCxnSpPr>
      <xdr:spPr>
        <a:xfrm flipV="1">
          <a:off x="9219565" y="9256951"/>
          <a:ext cx="0" cy="146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37084F58-BAAC-4F71-AB18-01F1727EE6A5}"/>
            </a:ext>
          </a:extLst>
        </xdr:cNvPr>
        <xdr:cNvSpPr txBox="1"/>
      </xdr:nvSpPr>
      <xdr:spPr>
        <a:xfrm>
          <a:off x="9258300" y="107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77B66707-4A1E-4494-8923-0041AA641C0C}"/>
            </a:ext>
          </a:extLst>
        </xdr:cNvPr>
        <xdr:cNvCxnSpPr/>
      </xdr:nvCxnSpPr>
      <xdr:spPr>
        <a:xfrm>
          <a:off x="9154160" y="107220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BE53692-AFF2-49A2-95D5-2FD761138C2E}"/>
            </a:ext>
          </a:extLst>
        </xdr:cNvPr>
        <xdr:cNvSpPr txBox="1"/>
      </xdr:nvSpPr>
      <xdr:spPr>
        <a:xfrm>
          <a:off x="9258300" y="9039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7FB579D1-2435-466A-A196-7EE5F609706D}"/>
            </a:ext>
          </a:extLst>
        </xdr:cNvPr>
        <xdr:cNvCxnSpPr/>
      </xdr:nvCxnSpPr>
      <xdr:spPr>
        <a:xfrm>
          <a:off x="9154160" y="9256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562DF3C4-20E4-46A6-A3E5-90B833ADCEB5}"/>
            </a:ext>
          </a:extLst>
        </xdr:cNvPr>
        <xdr:cNvSpPr txBox="1"/>
      </xdr:nvSpPr>
      <xdr:spPr>
        <a:xfrm>
          <a:off x="9258300" y="10298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57B4C8E0-9860-456D-BC42-83B5637B7E7F}"/>
            </a:ext>
          </a:extLst>
        </xdr:cNvPr>
        <xdr:cNvSpPr/>
      </xdr:nvSpPr>
      <xdr:spPr>
        <a:xfrm>
          <a:off x="9192260" y="103200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B59EADF0-FEDE-4468-8E94-DF87C67A6836}"/>
            </a:ext>
          </a:extLst>
        </xdr:cNvPr>
        <xdr:cNvSpPr/>
      </xdr:nvSpPr>
      <xdr:spPr>
        <a:xfrm>
          <a:off x="8445500" y="1030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7800BFD0-8A14-47DF-9C89-335C3F49F285}"/>
            </a:ext>
          </a:extLst>
        </xdr:cNvPr>
        <xdr:cNvSpPr/>
      </xdr:nvSpPr>
      <xdr:spPr>
        <a:xfrm>
          <a:off x="7670800" y="102578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E075320-780C-46D6-B4E7-AAA201D9AC7D}"/>
            </a:ext>
          </a:extLst>
        </xdr:cNvPr>
        <xdr:cNvSpPr/>
      </xdr:nvSpPr>
      <xdr:spPr>
        <a:xfrm>
          <a:off x="6873240" y="1026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5C9CD51D-C07B-4393-A9D5-D8C92011719B}"/>
            </a:ext>
          </a:extLst>
        </xdr:cNvPr>
        <xdr:cNvSpPr/>
      </xdr:nvSpPr>
      <xdr:spPr>
        <a:xfrm>
          <a:off x="6098540" y="10349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74D0966-4FC8-427B-A122-3265C4A8258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A8CB33-8C2D-4A41-B89F-21CB442BECF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E6D45EE-3CEE-4C8E-B49E-0CD494C2EF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5B6BCA-8F5F-4C09-91E9-B5340F85CC1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C4B16D-B8A7-493D-A48F-F73F7802279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63954</xdr:rowOff>
    </xdr:from>
    <xdr:to>
      <xdr:col>55</xdr:col>
      <xdr:colOff>50800</xdr:colOff>
      <xdr:row>60</xdr:row>
      <xdr:rowOff>165554</xdr:rowOff>
    </xdr:to>
    <xdr:sp macro="" textlink="">
      <xdr:nvSpPr>
        <xdr:cNvPr id="245" name="楕円 244">
          <a:extLst>
            <a:ext uri="{FF2B5EF4-FFF2-40B4-BE49-F238E27FC236}">
              <a16:creationId xmlns:a16="http://schemas.microsoft.com/office/drawing/2014/main" id="{BBB84663-F1EA-46DD-B8E6-8DB024D7AC1F}"/>
            </a:ext>
          </a:extLst>
        </xdr:cNvPr>
        <xdr:cNvSpPr/>
      </xdr:nvSpPr>
      <xdr:spPr>
        <a:xfrm>
          <a:off x="9192260" y="10122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86831</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0449425-EFE9-45C6-BE29-12C4765F992A}"/>
            </a:ext>
          </a:extLst>
        </xdr:cNvPr>
        <xdr:cNvSpPr txBox="1"/>
      </xdr:nvSpPr>
      <xdr:spPr>
        <a:xfrm>
          <a:off x="9258300" y="9977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84227</xdr:rowOff>
    </xdr:from>
    <xdr:to>
      <xdr:col>50</xdr:col>
      <xdr:colOff>165100</xdr:colOff>
      <xdr:row>61</xdr:row>
      <xdr:rowOff>14377</xdr:rowOff>
    </xdr:to>
    <xdr:sp macro="" textlink="">
      <xdr:nvSpPr>
        <xdr:cNvPr id="247" name="楕円 246">
          <a:extLst>
            <a:ext uri="{FF2B5EF4-FFF2-40B4-BE49-F238E27FC236}">
              <a16:creationId xmlns:a16="http://schemas.microsoft.com/office/drawing/2014/main" id="{4E2FF5B8-3203-496D-B9F9-8852733E545D}"/>
            </a:ext>
          </a:extLst>
        </xdr:cNvPr>
        <xdr:cNvSpPr/>
      </xdr:nvSpPr>
      <xdr:spPr>
        <a:xfrm>
          <a:off x="8445500" y="10142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114754</xdr:rowOff>
    </xdr:from>
    <xdr:to>
      <xdr:col>55</xdr:col>
      <xdr:colOff>0</xdr:colOff>
      <xdr:row>60</xdr:row>
      <xdr:rowOff>135027</xdr:rowOff>
    </xdr:to>
    <xdr:cxnSp macro="">
      <xdr:nvCxnSpPr>
        <xdr:cNvPr id="248" name="直線コネクタ 247">
          <a:extLst>
            <a:ext uri="{FF2B5EF4-FFF2-40B4-BE49-F238E27FC236}">
              <a16:creationId xmlns:a16="http://schemas.microsoft.com/office/drawing/2014/main" id="{0D1F9A62-C4C5-4456-991D-A72694F697A8}"/>
            </a:ext>
          </a:extLst>
        </xdr:cNvPr>
        <xdr:cNvCxnSpPr/>
      </xdr:nvCxnSpPr>
      <xdr:spPr>
        <a:xfrm flipV="1">
          <a:off x="8496300" y="10173154"/>
          <a:ext cx="7239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98281</xdr:rowOff>
    </xdr:from>
    <xdr:to>
      <xdr:col>46</xdr:col>
      <xdr:colOff>38100</xdr:colOff>
      <xdr:row>61</xdr:row>
      <xdr:rowOff>28431</xdr:rowOff>
    </xdr:to>
    <xdr:sp macro="" textlink="">
      <xdr:nvSpPr>
        <xdr:cNvPr id="249" name="楕円 248">
          <a:extLst>
            <a:ext uri="{FF2B5EF4-FFF2-40B4-BE49-F238E27FC236}">
              <a16:creationId xmlns:a16="http://schemas.microsoft.com/office/drawing/2014/main" id="{9223113B-97A1-41AA-8670-12DCA8F6303C}"/>
            </a:ext>
          </a:extLst>
        </xdr:cNvPr>
        <xdr:cNvSpPr/>
      </xdr:nvSpPr>
      <xdr:spPr>
        <a:xfrm>
          <a:off x="7670800" y="10156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135027</xdr:rowOff>
    </xdr:from>
    <xdr:to>
      <xdr:col>50</xdr:col>
      <xdr:colOff>114300</xdr:colOff>
      <xdr:row>60</xdr:row>
      <xdr:rowOff>149081</xdr:rowOff>
    </xdr:to>
    <xdr:cxnSp macro="">
      <xdr:nvCxnSpPr>
        <xdr:cNvPr id="250" name="直線コネクタ 249">
          <a:extLst>
            <a:ext uri="{FF2B5EF4-FFF2-40B4-BE49-F238E27FC236}">
              <a16:creationId xmlns:a16="http://schemas.microsoft.com/office/drawing/2014/main" id="{24AD6A44-DE1F-475B-B5AF-5BC73CED78AF}"/>
            </a:ext>
          </a:extLst>
        </xdr:cNvPr>
        <xdr:cNvCxnSpPr/>
      </xdr:nvCxnSpPr>
      <xdr:spPr>
        <a:xfrm flipV="1">
          <a:off x="7713980" y="10193427"/>
          <a:ext cx="78232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115011</xdr:rowOff>
    </xdr:from>
    <xdr:to>
      <xdr:col>41</xdr:col>
      <xdr:colOff>101600</xdr:colOff>
      <xdr:row>61</xdr:row>
      <xdr:rowOff>45161</xdr:rowOff>
    </xdr:to>
    <xdr:sp macro="" textlink="">
      <xdr:nvSpPr>
        <xdr:cNvPr id="251" name="楕円 250">
          <a:extLst>
            <a:ext uri="{FF2B5EF4-FFF2-40B4-BE49-F238E27FC236}">
              <a16:creationId xmlns:a16="http://schemas.microsoft.com/office/drawing/2014/main" id="{921E630B-772B-40D2-B707-DB7F93FE1541}"/>
            </a:ext>
          </a:extLst>
        </xdr:cNvPr>
        <xdr:cNvSpPr/>
      </xdr:nvSpPr>
      <xdr:spPr>
        <a:xfrm>
          <a:off x="6873240" y="10173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149081</xdr:rowOff>
    </xdr:from>
    <xdr:to>
      <xdr:col>45</xdr:col>
      <xdr:colOff>177800</xdr:colOff>
      <xdr:row>60</xdr:row>
      <xdr:rowOff>165811</xdr:rowOff>
    </xdr:to>
    <xdr:cxnSp macro="">
      <xdr:nvCxnSpPr>
        <xdr:cNvPr id="252" name="直線コネクタ 251">
          <a:extLst>
            <a:ext uri="{FF2B5EF4-FFF2-40B4-BE49-F238E27FC236}">
              <a16:creationId xmlns:a16="http://schemas.microsoft.com/office/drawing/2014/main" id="{74B2EF6A-A4BF-4EC1-8926-EB2E7C8C2E8E}"/>
            </a:ext>
          </a:extLst>
        </xdr:cNvPr>
        <xdr:cNvCxnSpPr/>
      </xdr:nvCxnSpPr>
      <xdr:spPr>
        <a:xfrm flipV="1">
          <a:off x="6924040" y="10207481"/>
          <a:ext cx="78994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116851</xdr:rowOff>
    </xdr:from>
    <xdr:to>
      <xdr:col>36</xdr:col>
      <xdr:colOff>165100</xdr:colOff>
      <xdr:row>61</xdr:row>
      <xdr:rowOff>47001</xdr:rowOff>
    </xdr:to>
    <xdr:sp macro="" textlink="">
      <xdr:nvSpPr>
        <xdr:cNvPr id="253" name="楕円 252">
          <a:extLst>
            <a:ext uri="{FF2B5EF4-FFF2-40B4-BE49-F238E27FC236}">
              <a16:creationId xmlns:a16="http://schemas.microsoft.com/office/drawing/2014/main" id="{64B8A1D9-E783-4DD4-A9B8-46EFB27EDBDE}"/>
            </a:ext>
          </a:extLst>
        </xdr:cNvPr>
        <xdr:cNvSpPr/>
      </xdr:nvSpPr>
      <xdr:spPr>
        <a:xfrm>
          <a:off x="6098540" y="101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165811</xdr:rowOff>
    </xdr:from>
    <xdr:to>
      <xdr:col>41</xdr:col>
      <xdr:colOff>50800</xdr:colOff>
      <xdr:row>60</xdr:row>
      <xdr:rowOff>167651</xdr:rowOff>
    </xdr:to>
    <xdr:cxnSp macro="">
      <xdr:nvCxnSpPr>
        <xdr:cNvPr id="254" name="直線コネクタ 253">
          <a:extLst>
            <a:ext uri="{FF2B5EF4-FFF2-40B4-BE49-F238E27FC236}">
              <a16:creationId xmlns:a16="http://schemas.microsoft.com/office/drawing/2014/main" id="{F708A4B2-A08C-44A7-97A8-2D5BB56A7560}"/>
            </a:ext>
          </a:extLst>
        </xdr:cNvPr>
        <xdr:cNvCxnSpPr/>
      </xdr:nvCxnSpPr>
      <xdr:spPr>
        <a:xfrm flipV="1">
          <a:off x="6149340" y="10224211"/>
          <a:ext cx="7747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02AEEBE-11A8-4A50-BEBF-A7B0A35CFE57}"/>
            </a:ext>
          </a:extLst>
        </xdr:cNvPr>
        <xdr:cNvSpPr txBox="1"/>
      </xdr:nvSpPr>
      <xdr:spPr>
        <a:xfrm>
          <a:off x="8214575" y="103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124553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DD317E4-0B3F-424B-A6EC-EFBCF48E03FB}"/>
            </a:ext>
          </a:extLst>
        </xdr:cNvPr>
        <xdr:cNvSpPr txBox="1"/>
      </xdr:nvSpPr>
      <xdr:spPr>
        <a:xfrm>
          <a:off x="7444955" y="103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134521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C5EFE80-6B08-43B4-8B44-8048090484F0}"/>
            </a:ext>
          </a:extLst>
        </xdr:cNvPr>
        <xdr:cNvSpPr txBox="1"/>
      </xdr:nvSpPr>
      <xdr:spPr>
        <a:xfrm>
          <a:off x="6670255" y="103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44636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1F787C73-97B0-4BC9-B219-19A4D293358C}"/>
            </a:ext>
          </a:extLst>
        </xdr:cNvPr>
        <xdr:cNvSpPr txBox="1"/>
      </xdr:nvSpPr>
      <xdr:spPr>
        <a:xfrm>
          <a:off x="5872695" y="1043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30904</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5900394-65BB-4F51-9902-DDEDF94905E8}"/>
            </a:ext>
          </a:extLst>
        </xdr:cNvPr>
        <xdr:cNvSpPr txBox="1"/>
      </xdr:nvSpPr>
      <xdr:spPr>
        <a:xfrm>
          <a:off x="8184225" y="9921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44958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FC4A037-8D8C-4727-948C-C4CCF6AC82D8}"/>
            </a:ext>
          </a:extLst>
        </xdr:cNvPr>
        <xdr:cNvSpPr txBox="1"/>
      </xdr:nvSpPr>
      <xdr:spPr>
        <a:xfrm>
          <a:off x="7399365" y="9935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61688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378BEB1-4416-4441-AE7D-AC9776537A91}"/>
            </a:ext>
          </a:extLst>
        </xdr:cNvPr>
        <xdr:cNvSpPr txBox="1"/>
      </xdr:nvSpPr>
      <xdr:spPr>
        <a:xfrm>
          <a:off x="6624665" y="9952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63528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42D02DDA-605E-4378-BB96-5F8090F7003D}"/>
            </a:ext>
          </a:extLst>
        </xdr:cNvPr>
        <xdr:cNvSpPr txBox="1"/>
      </xdr:nvSpPr>
      <xdr:spPr>
        <a:xfrm>
          <a:off x="5849965" y="99542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AF79C42-0B0B-4F32-9548-660AC56BF1B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BEC2674-CE1F-47BD-8A41-42913752B0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8F28362-998E-4485-95CA-343AB7CCF80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0429587-6086-4B27-BDF2-3D9DC8D59FF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B0D38DE-FC3B-4058-8507-D1AD64594EC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E4126BE-8A82-479F-A3A2-F465B1D8B51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9E6345-0D68-4250-982B-C290C9BCC3C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F7A0727-1C8F-43D6-AB76-ADCF30BD2EB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87EB893-167E-43A7-8FF9-62647B2AFE9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EB6B46D-19C3-4C9C-94A2-78B57C872AB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3E8F2D6-5DFE-42FB-964D-06954BD426E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85B8B740-AE6B-422C-8C04-650DA57937C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D08AD45-5991-4E74-9457-837166B7B52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37539BB-D401-4739-B647-819E0A7C398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DF76D38-E280-4BE7-B76E-8084290E8B2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3DF8A00-EAE1-4D4C-92A0-243530876F1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03817D0-094D-4E03-8D4D-12EBD4BE0E0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05C7BF3-95E3-4CCF-85DF-D672AAA0244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97B3D07-4A14-4BE3-B281-74B3D36EBAF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FB896DF-8A39-47CE-966D-2326E698B19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313C3C8-0541-44EC-85FA-E3CF431CC83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ABAD3C7-4D14-43C0-BFD7-B440CFEFFFE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1729490-4EE7-4195-BD9C-FB26574A824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58257EE-5269-48BA-9D44-FE54B66DC0B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5A980F3D-81FD-45CC-B253-1B665EA7578D}"/>
            </a:ext>
          </a:extLst>
        </xdr:cNvPr>
        <xdr:cNvCxnSpPr/>
      </xdr:nvCxnSpPr>
      <xdr:spPr>
        <a:xfrm flipV="1">
          <a:off x="4086225" y="12940666"/>
          <a:ext cx="0" cy="1541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4ADB65C2-D233-4D8A-9B0C-A40AC8B3A434}"/>
            </a:ext>
          </a:extLst>
        </xdr:cNvPr>
        <xdr:cNvSpPr txBox="1"/>
      </xdr:nvSpPr>
      <xdr:spPr>
        <a:xfrm>
          <a:off x="412496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F959189E-7FD4-4884-B0C7-E108E85FED7C}"/>
            </a:ext>
          </a:extLst>
        </xdr:cNvPr>
        <xdr:cNvCxnSpPr/>
      </xdr:nvCxnSpPr>
      <xdr:spPr>
        <a:xfrm>
          <a:off x="402082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55CEB97-C479-415E-827F-D39C7BD6BEA8}"/>
            </a:ext>
          </a:extLst>
        </xdr:cNvPr>
        <xdr:cNvSpPr txBox="1"/>
      </xdr:nvSpPr>
      <xdr:spPr>
        <a:xfrm>
          <a:off x="4124960" y="1272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16440B7A-938F-4818-A4A8-63688509FFD7}"/>
            </a:ext>
          </a:extLst>
        </xdr:cNvPr>
        <xdr:cNvCxnSpPr/>
      </xdr:nvCxnSpPr>
      <xdr:spPr>
        <a:xfrm>
          <a:off x="4020820" y="12940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8970CC5-C1C0-4157-8941-E3806DF39897}"/>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CE04E152-3EFB-4BE8-97AF-4FBA17C406E4}"/>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474F5260-B444-4D0E-860C-4C6F3126EA58}"/>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FD884940-956F-4927-87F3-2C55E990965D}"/>
            </a:ext>
          </a:extLst>
        </xdr:cNvPr>
        <xdr:cNvSpPr/>
      </xdr:nvSpPr>
      <xdr:spPr>
        <a:xfrm>
          <a:off x="25146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A399AF6B-9338-4195-A40A-7D223D07D4D7}"/>
            </a:ext>
          </a:extLst>
        </xdr:cNvPr>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B7F9C766-BA15-4C07-AE12-96E5D73E824F}"/>
            </a:ext>
          </a:extLst>
        </xdr:cNvPr>
        <xdr:cNvSpPr/>
      </xdr:nvSpPr>
      <xdr:spPr>
        <a:xfrm>
          <a:off x="965200" y="137928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6BE668E-72DB-4914-A196-BAF88F9FF8F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7D9B0A-0CED-4D14-9895-19D1C87B60C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42A614A-C761-45C2-9D11-5CA53569D33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409EB82-4BE0-4FAF-9959-71E5EBFF1ED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35FF3E-3C8E-4228-A26F-002806B2DB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303" name="楕円 302">
          <a:extLst>
            <a:ext uri="{FF2B5EF4-FFF2-40B4-BE49-F238E27FC236}">
              <a16:creationId xmlns:a16="http://schemas.microsoft.com/office/drawing/2014/main" id="{511F6D78-080A-4176-9FE3-F3D25700BE59}"/>
            </a:ext>
          </a:extLst>
        </xdr:cNvPr>
        <xdr:cNvSpPr/>
      </xdr:nvSpPr>
      <xdr:spPr>
        <a:xfrm>
          <a:off x="403606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961011E-B2ED-4BE7-931C-FFB9EA38EEF6}"/>
            </a:ext>
          </a:extLst>
        </xdr:cNvPr>
        <xdr:cNvSpPr txBox="1"/>
      </xdr:nvSpPr>
      <xdr:spPr>
        <a:xfrm>
          <a:off x="4124960"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5" name="楕円 304">
          <a:extLst>
            <a:ext uri="{FF2B5EF4-FFF2-40B4-BE49-F238E27FC236}">
              <a16:creationId xmlns:a16="http://schemas.microsoft.com/office/drawing/2014/main" id="{79F274CE-A6A9-4C32-9717-DE62A8A883D2}"/>
            </a:ext>
          </a:extLst>
        </xdr:cNvPr>
        <xdr:cNvSpPr/>
      </xdr:nvSpPr>
      <xdr:spPr>
        <a:xfrm>
          <a:off x="331216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41911</xdr:rowOff>
    </xdr:to>
    <xdr:cxnSp macro="">
      <xdr:nvCxnSpPr>
        <xdr:cNvPr id="306" name="直線コネクタ 305">
          <a:extLst>
            <a:ext uri="{FF2B5EF4-FFF2-40B4-BE49-F238E27FC236}">
              <a16:creationId xmlns:a16="http://schemas.microsoft.com/office/drawing/2014/main" id="{04BFA779-7913-4925-AB46-9BEBF18BAB77}"/>
            </a:ext>
          </a:extLst>
        </xdr:cNvPr>
        <xdr:cNvCxnSpPr/>
      </xdr:nvCxnSpPr>
      <xdr:spPr>
        <a:xfrm>
          <a:off x="3355340" y="1378458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80645</xdr:rowOff>
    </xdr:from>
    <xdr:to>
      <xdr:col>15</xdr:col>
      <xdr:colOff>101600</xdr:colOff>
      <xdr:row>83</xdr:row>
      <xdr:rowOff>10795</xdr:rowOff>
    </xdr:to>
    <xdr:sp macro="" textlink="">
      <xdr:nvSpPr>
        <xdr:cNvPr id="307" name="楕円 306">
          <a:extLst>
            <a:ext uri="{FF2B5EF4-FFF2-40B4-BE49-F238E27FC236}">
              <a16:creationId xmlns:a16="http://schemas.microsoft.com/office/drawing/2014/main" id="{F1EF78A6-3919-4E49-A419-92DA391369CC}"/>
            </a:ext>
          </a:extLst>
        </xdr:cNvPr>
        <xdr:cNvSpPr/>
      </xdr:nvSpPr>
      <xdr:spPr>
        <a:xfrm>
          <a:off x="251460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131445</xdr:rowOff>
    </xdr:to>
    <xdr:cxnSp macro="">
      <xdr:nvCxnSpPr>
        <xdr:cNvPr id="308" name="直線コネクタ 307">
          <a:extLst>
            <a:ext uri="{FF2B5EF4-FFF2-40B4-BE49-F238E27FC236}">
              <a16:creationId xmlns:a16="http://schemas.microsoft.com/office/drawing/2014/main" id="{0A804E78-4E72-433B-8FC3-87BB58AF90AC}"/>
            </a:ext>
          </a:extLst>
        </xdr:cNvPr>
        <xdr:cNvCxnSpPr/>
      </xdr:nvCxnSpPr>
      <xdr:spPr>
        <a:xfrm flipV="1">
          <a:off x="2565400" y="13784580"/>
          <a:ext cx="78994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9" name="楕円 308">
          <a:extLst>
            <a:ext uri="{FF2B5EF4-FFF2-40B4-BE49-F238E27FC236}">
              <a16:creationId xmlns:a16="http://schemas.microsoft.com/office/drawing/2014/main" id="{8569E134-8A0E-43D9-9BA8-CD4CDAEA8DCE}"/>
            </a:ext>
          </a:extLst>
        </xdr:cNvPr>
        <xdr:cNvSpPr/>
      </xdr:nvSpPr>
      <xdr:spPr>
        <a:xfrm>
          <a:off x="17399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131445</xdr:rowOff>
    </xdr:to>
    <xdr:cxnSp macro="">
      <xdr:nvCxnSpPr>
        <xdr:cNvPr id="310" name="直線コネクタ 309">
          <a:extLst>
            <a:ext uri="{FF2B5EF4-FFF2-40B4-BE49-F238E27FC236}">
              <a16:creationId xmlns:a16="http://schemas.microsoft.com/office/drawing/2014/main" id="{B69E95A1-F754-4C16-B344-A20493592271}"/>
            </a:ext>
          </a:extLst>
        </xdr:cNvPr>
        <xdr:cNvCxnSpPr/>
      </xdr:nvCxnSpPr>
      <xdr:spPr>
        <a:xfrm>
          <a:off x="1790700" y="1387601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11" name="楕円 310">
          <a:extLst>
            <a:ext uri="{FF2B5EF4-FFF2-40B4-BE49-F238E27FC236}">
              <a16:creationId xmlns:a16="http://schemas.microsoft.com/office/drawing/2014/main" id="{4E65D7DF-914D-4598-9F8D-D9CE532A2A9F}"/>
            </a:ext>
          </a:extLst>
        </xdr:cNvPr>
        <xdr:cNvSpPr/>
      </xdr:nvSpPr>
      <xdr:spPr>
        <a:xfrm>
          <a:off x="965200" y="13861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82</xdr:row>
      <xdr:rowOff>165736</xdr:rowOff>
    </xdr:to>
    <xdr:cxnSp macro="">
      <xdr:nvCxnSpPr>
        <xdr:cNvPr id="312" name="直線コネクタ 311">
          <a:extLst>
            <a:ext uri="{FF2B5EF4-FFF2-40B4-BE49-F238E27FC236}">
              <a16:creationId xmlns:a16="http://schemas.microsoft.com/office/drawing/2014/main" id="{65890A03-83BB-48C3-A0B7-4BD34D9F89C7}"/>
            </a:ext>
          </a:extLst>
        </xdr:cNvPr>
        <xdr:cNvCxnSpPr/>
      </xdr:nvCxnSpPr>
      <xdr:spPr>
        <a:xfrm flipV="1">
          <a:off x="1008380" y="13876019"/>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DA750862-66CD-424F-81B8-07EF17AA7829}"/>
            </a:ext>
          </a:extLst>
        </xdr:cNvPr>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4EBE38FF-81C1-4F24-853D-D200D75DD6D1}"/>
            </a:ext>
          </a:extLst>
        </xdr:cNvPr>
        <xdr:cNvSpPr txBox="1"/>
      </xdr:nvSpPr>
      <xdr:spPr>
        <a:xfrm>
          <a:off x="23857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B04BF509-C31F-40FE-A4EC-B65887574C5A}"/>
            </a:ext>
          </a:extLst>
        </xdr:cNvPr>
        <xdr:cNvSpPr txBox="1"/>
      </xdr:nvSpPr>
      <xdr:spPr>
        <a:xfrm>
          <a:off x="16110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E3296325-CD92-424C-BCD6-FD34CDFF69A3}"/>
            </a:ext>
          </a:extLst>
        </xdr:cNvPr>
        <xdr:cNvSpPr txBox="1"/>
      </xdr:nvSpPr>
      <xdr:spPr>
        <a:xfrm>
          <a:off x="8363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17" name="n_1mainValue【公営住宅】&#10;有形固定資産減価償却率">
          <a:extLst>
            <a:ext uri="{FF2B5EF4-FFF2-40B4-BE49-F238E27FC236}">
              <a16:creationId xmlns:a16="http://schemas.microsoft.com/office/drawing/2014/main" id="{DD1EA237-ACF2-4CC4-B115-A766AB98A17F}"/>
            </a:ext>
          </a:extLst>
        </xdr:cNvPr>
        <xdr:cNvSpPr txBox="1"/>
      </xdr:nvSpPr>
      <xdr:spPr>
        <a:xfrm>
          <a:off x="317056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1922</xdr:rowOff>
    </xdr:from>
    <xdr:ext cx="405111" cy="259045"/>
    <xdr:sp macro="" textlink="">
      <xdr:nvSpPr>
        <xdr:cNvPr id="318" name="n_2mainValue【公営住宅】&#10;有形固定資産減価償却率">
          <a:extLst>
            <a:ext uri="{FF2B5EF4-FFF2-40B4-BE49-F238E27FC236}">
              <a16:creationId xmlns:a16="http://schemas.microsoft.com/office/drawing/2014/main" id="{4C231F7D-95E0-4E16-A7C3-0B82FD185A84}"/>
            </a:ext>
          </a:extLst>
        </xdr:cNvPr>
        <xdr:cNvSpPr txBox="1"/>
      </xdr:nvSpPr>
      <xdr:spPr>
        <a:xfrm>
          <a:off x="2385704" y="139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9" name="n_3mainValue【公営住宅】&#10;有形固定資産減価償却率">
          <a:extLst>
            <a:ext uri="{FF2B5EF4-FFF2-40B4-BE49-F238E27FC236}">
              <a16:creationId xmlns:a16="http://schemas.microsoft.com/office/drawing/2014/main" id="{D4D00F6C-ECBE-4FE8-9390-8B7FF90A0DDD}"/>
            </a:ext>
          </a:extLst>
        </xdr:cNvPr>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36213</xdr:rowOff>
    </xdr:from>
    <xdr:ext cx="405111" cy="259045"/>
    <xdr:sp macro="" textlink="">
      <xdr:nvSpPr>
        <xdr:cNvPr id="320" name="n_4mainValue【公営住宅】&#10;有形固定資産減価償却率">
          <a:extLst>
            <a:ext uri="{FF2B5EF4-FFF2-40B4-BE49-F238E27FC236}">
              <a16:creationId xmlns:a16="http://schemas.microsoft.com/office/drawing/2014/main" id="{98A7C39D-B35F-4500-B2F0-7C7DBAE8D657}"/>
            </a:ext>
          </a:extLst>
        </xdr:cNvPr>
        <xdr:cNvSpPr txBox="1"/>
      </xdr:nvSpPr>
      <xdr:spPr>
        <a:xfrm>
          <a:off x="83630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9FC2730-E574-4E8B-84F8-99B707F59F8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1E7C856-9FBE-4FFB-B388-033C8752415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D16A2EE-65BC-46E5-9DFF-CE63DBAB22B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291DC1C-88EC-424D-A75A-C55E4592730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B412388-B5EC-476C-820C-767F00495B8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F232473-501D-4A76-AB23-22E1FFBC588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E0D7C16-8EBB-4810-870C-89279DA9BD7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D373179-ADD1-4FD5-8C56-83C12EEF3C0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4193B4F-DF56-4D22-8274-200F7D28D45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3855CA4-75B4-4C45-948A-0D56B8FB25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F0818AC6-F227-4A59-932F-6AC735453DC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E8E8D6AB-E6DB-4532-B527-8EE75FF4EC6F}"/>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BA55FA03-2998-4760-A20B-9599D208D45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2FBE6A2E-FBF5-4444-BBBB-4FB07F5CB93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710EF358-DBD3-4BF0-87BE-3CEE6A44C52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AE7D1C49-2865-4A78-95C0-68F327093E7F}"/>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8F20058F-CE14-446C-9163-7EC163FF53C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59259008-1625-40D8-A3A2-18B2873A6739}"/>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DDEA795-0D79-4B4D-8869-9A793725612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711C313B-F16D-4134-8176-3C71E42AE006}"/>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915A1CE-6361-4935-B50B-FC6FD72AFCD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B598FE24-C2B9-4B06-9A49-BD12A9DC73A9}"/>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908D894-1877-4EB2-B17A-CC22AC2F59D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DB30A98E-6B6D-4FB5-8575-6F25498A059B}"/>
            </a:ext>
          </a:extLst>
        </xdr:cNvPr>
        <xdr:cNvCxnSpPr/>
      </xdr:nvCxnSpPr>
      <xdr:spPr>
        <a:xfrm flipV="1">
          <a:off x="9219565" y="13168046"/>
          <a:ext cx="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B5AE8E40-A1DF-476A-9242-17E30D9B23A5}"/>
            </a:ext>
          </a:extLst>
        </xdr:cNvPr>
        <xdr:cNvSpPr txBox="1"/>
      </xdr:nvSpPr>
      <xdr:spPr>
        <a:xfrm>
          <a:off x="9258300" y="145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6A9BA0E3-D84F-4268-8D9B-C53917B363FD}"/>
            </a:ext>
          </a:extLst>
        </xdr:cNvPr>
        <xdr:cNvCxnSpPr/>
      </xdr:nvCxnSpPr>
      <xdr:spPr>
        <a:xfrm>
          <a:off x="9154160" y="14520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5075ABD0-39A3-4146-84B3-D59002FC17DA}"/>
            </a:ext>
          </a:extLst>
        </xdr:cNvPr>
        <xdr:cNvSpPr txBox="1"/>
      </xdr:nvSpPr>
      <xdr:spPr>
        <a:xfrm>
          <a:off x="9258300" y="129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42EDBEE8-E438-4BB2-A5F6-F3A7AD211419}"/>
            </a:ext>
          </a:extLst>
        </xdr:cNvPr>
        <xdr:cNvCxnSpPr/>
      </xdr:nvCxnSpPr>
      <xdr:spPr>
        <a:xfrm>
          <a:off x="9154160" y="13168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D1D45D5D-5F76-41AA-8008-543F736B2EDD}"/>
            </a:ext>
          </a:extLst>
        </xdr:cNvPr>
        <xdr:cNvSpPr txBox="1"/>
      </xdr:nvSpPr>
      <xdr:spPr>
        <a:xfrm>
          <a:off x="9258300" y="1411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C96AF52-363B-43D9-8407-20F9E338FCA4}"/>
            </a:ext>
          </a:extLst>
        </xdr:cNvPr>
        <xdr:cNvSpPr/>
      </xdr:nvSpPr>
      <xdr:spPr>
        <a:xfrm>
          <a:off x="9192260" y="14257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57778C8E-0758-4002-8000-09ED9DCBB11A}"/>
            </a:ext>
          </a:extLst>
        </xdr:cNvPr>
        <xdr:cNvSpPr/>
      </xdr:nvSpPr>
      <xdr:spPr>
        <a:xfrm>
          <a:off x="8445500" y="142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2D8A554-E8EB-495B-8120-F33482E51587}"/>
            </a:ext>
          </a:extLst>
        </xdr:cNvPr>
        <xdr:cNvSpPr/>
      </xdr:nvSpPr>
      <xdr:spPr>
        <a:xfrm>
          <a:off x="7670800" y="142638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BE29DD0B-C162-498B-9854-95BF31DCE7A9}"/>
            </a:ext>
          </a:extLst>
        </xdr:cNvPr>
        <xdr:cNvSpPr/>
      </xdr:nvSpPr>
      <xdr:spPr>
        <a:xfrm>
          <a:off x="6873240" y="1425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4A7E7FEA-B944-4805-A2A8-C58D7106E5BB}"/>
            </a:ext>
          </a:extLst>
        </xdr:cNvPr>
        <xdr:cNvSpPr/>
      </xdr:nvSpPr>
      <xdr:spPr>
        <a:xfrm>
          <a:off x="609854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56DC21-0527-4952-AE5E-577AC2FC89C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40A43D3-5E2C-432F-ADA0-91EDAA23164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28D45BD-7E77-4916-8944-407CA82AC1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3B09DD9-5C50-457A-A2AD-258FD32D8AB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B133A4-E248-49A6-BCF5-4F35FF62D38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154863</xdr:rowOff>
    </xdr:from>
    <xdr:to>
      <xdr:col>55</xdr:col>
      <xdr:colOff>50800</xdr:colOff>
      <xdr:row>86</xdr:row>
      <xdr:rowOff>85013</xdr:rowOff>
    </xdr:to>
    <xdr:sp macro="" textlink="">
      <xdr:nvSpPr>
        <xdr:cNvPr id="360" name="楕円 359">
          <a:extLst>
            <a:ext uri="{FF2B5EF4-FFF2-40B4-BE49-F238E27FC236}">
              <a16:creationId xmlns:a16="http://schemas.microsoft.com/office/drawing/2014/main" id="{10606C00-14E3-4119-9332-0C302BD363FC}"/>
            </a:ext>
          </a:extLst>
        </xdr:cNvPr>
        <xdr:cNvSpPr/>
      </xdr:nvSpPr>
      <xdr:spPr>
        <a:xfrm>
          <a:off x="9192260" y="14404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69790</xdr:rowOff>
    </xdr:from>
    <xdr:ext cx="469744" cy="259045"/>
    <xdr:sp macro="" textlink="">
      <xdr:nvSpPr>
        <xdr:cNvPr id="361" name="【公営住宅】&#10;一人当たり面積該当値テキスト">
          <a:extLst>
            <a:ext uri="{FF2B5EF4-FFF2-40B4-BE49-F238E27FC236}">
              <a16:creationId xmlns:a16="http://schemas.microsoft.com/office/drawing/2014/main" id="{0ED8581A-B734-44FC-B443-0F6E5286CB7E}"/>
            </a:ext>
          </a:extLst>
        </xdr:cNvPr>
        <xdr:cNvSpPr txBox="1"/>
      </xdr:nvSpPr>
      <xdr:spPr>
        <a:xfrm>
          <a:off x="9258300" y="143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154636</xdr:rowOff>
    </xdr:from>
    <xdr:to>
      <xdr:col>50</xdr:col>
      <xdr:colOff>165100</xdr:colOff>
      <xdr:row>86</xdr:row>
      <xdr:rowOff>84786</xdr:rowOff>
    </xdr:to>
    <xdr:sp macro="" textlink="">
      <xdr:nvSpPr>
        <xdr:cNvPr id="362" name="楕円 361">
          <a:extLst>
            <a:ext uri="{FF2B5EF4-FFF2-40B4-BE49-F238E27FC236}">
              <a16:creationId xmlns:a16="http://schemas.microsoft.com/office/drawing/2014/main" id="{27B6D1C2-19B8-4CB4-8E4D-0FF7586C221B}"/>
            </a:ext>
          </a:extLst>
        </xdr:cNvPr>
        <xdr:cNvSpPr/>
      </xdr:nvSpPr>
      <xdr:spPr>
        <a:xfrm>
          <a:off x="8445500" y="14404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33986</xdr:rowOff>
    </xdr:from>
    <xdr:to>
      <xdr:col>55</xdr:col>
      <xdr:colOff>0</xdr:colOff>
      <xdr:row>86</xdr:row>
      <xdr:rowOff>34213</xdr:rowOff>
    </xdr:to>
    <xdr:cxnSp macro="">
      <xdr:nvCxnSpPr>
        <xdr:cNvPr id="363" name="直線コネクタ 362">
          <a:extLst>
            <a:ext uri="{FF2B5EF4-FFF2-40B4-BE49-F238E27FC236}">
              <a16:creationId xmlns:a16="http://schemas.microsoft.com/office/drawing/2014/main" id="{EAE17E76-0660-44F5-890B-27C9103C3773}"/>
            </a:ext>
          </a:extLst>
        </xdr:cNvPr>
        <xdr:cNvCxnSpPr/>
      </xdr:nvCxnSpPr>
      <xdr:spPr>
        <a:xfrm>
          <a:off x="8496300" y="14451026"/>
          <a:ext cx="7239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153112</xdr:rowOff>
    </xdr:from>
    <xdr:to>
      <xdr:col>46</xdr:col>
      <xdr:colOff>38100</xdr:colOff>
      <xdr:row>86</xdr:row>
      <xdr:rowOff>83262</xdr:rowOff>
    </xdr:to>
    <xdr:sp macro="" textlink="">
      <xdr:nvSpPr>
        <xdr:cNvPr id="364" name="楕円 363">
          <a:extLst>
            <a:ext uri="{FF2B5EF4-FFF2-40B4-BE49-F238E27FC236}">
              <a16:creationId xmlns:a16="http://schemas.microsoft.com/office/drawing/2014/main" id="{935EAD2D-0BF3-4F0B-A0A5-2CEB80C707E3}"/>
            </a:ext>
          </a:extLst>
        </xdr:cNvPr>
        <xdr:cNvSpPr/>
      </xdr:nvSpPr>
      <xdr:spPr>
        <a:xfrm>
          <a:off x="7670800" y="14402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32462</xdr:rowOff>
    </xdr:from>
    <xdr:to>
      <xdr:col>50</xdr:col>
      <xdr:colOff>114300</xdr:colOff>
      <xdr:row>86</xdr:row>
      <xdr:rowOff>33986</xdr:rowOff>
    </xdr:to>
    <xdr:cxnSp macro="">
      <xdr:nvCxnSpPr>
        <xdr:cNvPr id="365" name="直線コネクタ 364">
          <a:extLst>
            <a:ext uri="{FF2B5EF4-FFF2-40B4-BE49-F238E27FC236}">
              <a16:creationId xmlns:a16="http://schemas.microsoft.com/office/drawing/2014/main" id="{EA18AB3F-2BAB-4670-98FE-BF8741C701C2}"/>
            </a:ext>
          </a:extLst>
        </xdr:cNvPr>
        <xdr:cNvCxnSpPr/>
      </xdr:nvCxnSpPr>
      <xdr:spPr>
        <a:xfrm>
          <a:off x="7713980" y="14449502"/>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6" name="楕円 365">
          <a:extLst>
            <a:ext uri="{FF2B5EF4-FFF2-40B4-BE49-F238E27FC236}">
              <a16:creationId xmlns:a16="http://schemas.microsoft.com/office/drawing/2014/main" id="{B9810C4D-2458-4031-9BC0-706049A5A9E8}"/>
            </a:ext>
          </a:extLst>
        </xdr:cNvPr>
        <xdr:cNvSpPr/>
      </xdr:nvSpPr>
      <xdr:spPr>
        <a:xfrm>
          <a:off x="68732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32462</xdr:rowOff>
    </xdr:from>
    <xdr:to>
      <xdr:col>45</xdr:col>
      <xdr:colOff>177800</xdr:colOff>
      <xdr:row>86</xdr:row>
      <xdr:rowOff>38100</xdr:rowOff>
    </xdr:to>
    <xdr:cxnSp macro="">
      <xdr:nvCxnSpPr>
        <xdr:cNvPr id="367" name="直線コネクタ 366">
          <a:extLst>
            <a:ext uri="{FF2B5EF4-FFF2-40B4-BE49-F238E27FC236}">
              <a16:creationId xmlns:a16="http://schemas.microsoft.com/office/drawing/2014/main" id="{9CF7F674-DAF0-47FD-9D2C-0BF7BC37869C}"/>
            </a:ext>
          </a:extLst>
        </xdr:cNvPr>
        <xdr:cNvCxnSpPr/>
      </xdr:nvCxnSpPr>
      <xdr:spPr>
        <a:xfrm flipV="1">
          <a:off x="6924040" y="14449502"/>
          <a:ext cx="78994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160502</xdr:rowOff>
    </xdr:from>
    <xdr:to>
      <xdr:col>36</xdr:col>
      <xdr:colOff>165100</xdr:colOff>
      <xdr:row>86</xdr:row>
      <xdr:rowOff>90652</xdr:rowOff>
    </xdr:to>
    <xdr:sp macro="" textlink="">
      <xdr:nvSpPr>
        <xdr:cNvPr id="368" name="楕円 367">
          <a:extLst>
            <a:ext uri="{FF2B5EF4-FFF2-40B4-BE49-F238E27FC236}">
              <a16:creationId xmlns:a16="http://schemas.microsoft.com/office/drawing/2014/main" id="{A6B65D18-E3C8-46EC-9BA7-8F27F3F100CC}"/>
            </a:ext>
          </a:extLst>
        </xdr:cNvPr>
        <xdr:cNvSpPr/>
      </xdr:nvSpPr>
      <xdr:spPr>
        <a:xfrm>
          <a:off x="6098540" y="14409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39852</xdr:rowOff>
    </xdr:to>
    <xdr:cxnSp macro="">
      <xdr:nvCxnSpPr>
        <xdr:cNvPr id="369" name="直線コネクタ 368">
          <a:extLst>
            <a:ext uri="{FF2B5EF4-FFF2-40B4-BE49-F238E27FC236}">
              <a16:creationId xmlns:a16="http://schemas.microsoft.com/office/drawing/2014/main" id="{9D1CBB85-B3DF-4981-B425-B7A31240DCF8}"/>
            </a:ext>
          </a:extLst>
        </xdr:cNvPr>
        <xdr:cNvCxnSpPr/>
      </xdr:nvCxnSpPr>
      <xdr:spPr>
        <a:xfrm flipV="1">
          <a:off x="6149340" y="14455140"/>
          <a:ext cx="7747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8F4CD14-C6D7-4FED-8820-F4867087BF50}"/>
            </a:ext>
          </a:extLst>
        </xdr:cNvPr>
        <xdr:cNvSpPr txBox="1"/>
      </xdr:nvSpPr>
      <xdr:spPr>
        <a:xfrm>
          <a:off x="827158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EFE08340-DF00-44A9-89D0-9B4C2BCA83AB}"/>
            </a:ext>
          </a:extLst>
        </xdr:cNvPr>
        <xdr:cNvSpPr txBox="1"/>
      </xdr:nvSpPr>
      <xdr:spPr>
        <a:xfrm>
          <a:off x="750958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EFB66380-AD48-4D97-A848-84F70708590C}"/>
            </a:ext>
          </a:extLst>
        </xdr:cNvPr>
        <xdr:cNvSpPr txBox="1"/>
      </xdr:nvSpPr>
      <xdr:spPr>
        <a:xfrm>
          <a:off x="671202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EEAA3C7B-0FFF-431B-A4F9-4C453AC9B6DB}"/>
            </a:ext>
          </a:extLst>
        </xdr:cNvPr>
        <xdr:cNvSpPr txBox="1"/>
      </xdr:nvSpPr>
      <xdr:spPr>
        <a:xfrm>
          <a:off x="593732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75913</xdr:rowOff>
    </xdr:from>
    <xdr:ext cx="469744" cy="259045"/>
    <xdr:sp macro="" textlink="">
      <xdr:nvSpPr>
        <xdr:cNvPr id="374" name="n_1mainValue【公営住宅】&#10;一人当たり面積">
          <a:extLst>
            <a:ext uri="{FF2B5EF4-FFF2-40B4-BE49-F238E27FC236}">
              <a16:creationId xmlns:a16="http://schemas.microsoft.com/office/drawing/2014/main" id="{C0B5A570-959A-4DC0-BD76-A3AF37878395}"/>
            </a:ext>
          </a:extLst>
        </xdr:cNvPr>
        <xdr:cNvSpPr txBox="1"/>
      </xdr:nvSpPr>
      <xdr:spPr>
        <a:xfrm>
          <a:off x="8271587" y="14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74389</xdr:rowOff>
    </xdr:from>
    <xdr:ext cx="469744" cy="259045"/>
    <xdr:sp macro="" textlink="">
      <xdr:nvSpPr>
        <xdr:cNvPr id="375" name="n_2mainValue【公営住宅】&#10;一人当たり面積">
          <a:extLst>
            <a:ext uri="{FF2B5EF4-FFF2-40B4-BE49-F238E27FC236}">
              <a16:creationId xmlns:a16="http://schemas.microsoft.com/office/drawing/2014/main" id="{D32B34FC-ED35-43FA-A064-B5E82F1F6425}"/>
            </a:ext>
          </a:extLst>
        </xdr:cNvPr>
        <xdr:cNvSpPr txBox="1"/>
      </xdr:nvSpPr>
      <xdr:spPr>
        <a:xfrm>
          <a:off x="7509587" y="144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6" name="n_3mainValue【公営住宅】&#10;一人当たり面積">
          <a:extLst>
            <a:ext uri="{FF2B5EF4-FFF2-40B4-BE49-F238E27FC236}">
              <a16:creationId xmlns:a16="http://schemas.microsoft.com/office/drawing/2014/main" id="{6B9158D8-70C3-4811-871D-B23ED3806C2F}"/>
            </a:ext>
          </a:extLst>
        </xdr:cNvPr>
        <xdr:cNvSpPr txBox="1"/>
      </xdr:nvSpPr>
      <xdr:spPr>
        <a:xfrm>
          <a:off x="67120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81779</xdr:rowOff>
    </xdr:from>
    <xdr:ext cx="469744" cy="259045"/>
    <xdr:sp macro="" textlink="">
      <xdr:nvSpPr>
        <xdr:cNvPr id="377" name="n_4mainValue【公営住宅】&#10;一人当たり面積">
          <a:extLst>
            <a:ext uri="{FF2B5EF4-FFF2-40B4-BE49-F238E27FC236}">
              <a16:creationId xmlns:a16="http://schemas.microsoft.com/office/drawing/2014/main" id="{302B60B3-D602-41D0-9207-A840BFEF9B68}"/>
            </a:ext>
          </a:extLst>
        </xdr:cNvPr>
        <xdr:cNvSpPr txBox="1"/>
      </xdr:nvSpPr>
      <xdr:spPr>
        <a:xfrm>
          <a:off x="5937327" y="144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E25EB6F-5D3F-4407-891C-FFC050CA6A8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115CCF0-3BB5-4D40-8FCF-4B9247280E5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1915C7F-CD42-4CBC-AA05-408E2126A41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82922E5-DDB3-4EA3-89E3-20882D396DC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6FEAD67-2DA1-4DA2-9378-9F80216592E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1D566B2-1C05-4007-BF67-ADA54B0F05A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CD2708E-C6BC-40C1-8419-EF080D24739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FAC3D65-62AD-405B-A3EE-5C60231F27E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40ED1C5E-351D-43C1-88CB-2BAE40E7F00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BAD2CCB2-CFE7-42F7-AB90-DB6CE51F1FC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D8FCD6E-F4AF-4ECB-8EC3-7AA4048BA87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485B887-2ABE-4994-99DC-D38082B15DA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383F1D9-08CB-4A04-A7FC-21B453DE5EE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61F1A4B-0ECA-44DB-9688-3F10DB04DE9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FD85E7C-FEE8-43D5-8361-2B0F03ADA7D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99D3342-77CF-44D4-A85E-3BA89C2220A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FFC832E-CA3C-4F4D-AF7D-9033F4A3546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42D2F56-AE11-40FA-A906-0AC4FE4EE1F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2C39D2CF-5063-4F82-AFF0-26ECCE97272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2694DC2-1E65-431C-8018-5293D8DE914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BA606E93-F021-4F83-8D90-FD16082A7A8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E94A1FE4-1034-4F31-BA2F-9AC415F8F4D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69726D0-2304-4387-871A-6FDEBBEA7EA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D3CD252-F682-4FC7-BC17-261BFE1B415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D8B2066-8E57-43B8-A287-88FD2168AD7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6BDFEEA9-7E7C-4DE7-AB51-60834B6C3F9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407ABC8-A9D7-4A14-85BB-878DD13769F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BD0CB630-ED79-4CAC-AE36-3737AD1246D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229EEE0F-B2AC-48EA-9C85-42341F335D0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5908BAD-754B-4D9C-8A02-15995ECB435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6F0F6214-CBC6-4917-9BBE-1EFDF156C2D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B19DF7C0-1858-421E-A816-8A970F4CABB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9092488E-0B61-4A9D-AD36-23F1719781B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FEB2C8F-0BC1-4031-B876-4FEF39F1EEB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913267B4-DF47-4103-8064-754F160C053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2F21CA35-0B49-4A12-AFB3-462D826F03A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960DB3D4-6246-4401-B25F-BFB49F6C550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FED88724-8501-419C-8431-263C8FA5AD6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5AD6F9F0-1306-40A9-A06C-B80C914E83E3}"/>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ADE7A8F-BBF6-41C8-B651-779DCD22627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52D9DE28-6483-4DB4-990B-DD928036F08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A5F45B2D-7D6C-46EC-83A1-B6847F9BAD42}"/>
            </a:ext>
          </a:extLst>
        </xdr:cNvPr>
        <xdr:cNvCxnSpPr/>
      </xdr:nvCxnSpPr>
      <xdr:spPr>
        <a:xfrm flipV="1">
          <a:off x="14375764" y="5693228"/>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1C6EC5FF-2A2D-4599-AB28-208DBF8B903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B2A17F8A-BD34-47EE-8432-8B44EC08701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D3F97444-AD0C-4FE5-BB2A-DC5A43DE5375}"/>
            </a:ext>
          </a:extLst>
        </xdr:cNvPr>
        <xdr:cNvSpPr txBox="1"/>
      </xdr:nvSpPr>
      <xdr:spPr>
        <a:xfrm>
          <a:off x="14414500" y="5472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D0E9D4FA-78AE-408E-B437-500CC69518DC}"/>
            </a:ext>
          </a:extLst>
        </xdr:cNvPr>
        <xdr:cNvCxnSpPr/>
      </xdr:nvCxnSpPr>
      <xdr:spPr>
        <a:xfrm>
          <a:off x="142875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3D2C78B-32A1-4E25-BD59-1EA33D4A507E}"/>
            </a:ext>
          </a:extLst>
        </xdr:cNvPr>
        <xdr:cNvSpPr txBox="1"/>
      </xdr:nvSpPr>
      <xdr:spPr>
        <a:xfrm>
          <a:off x="1441450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7D759DB3-8114-47DB-867E-713A80A9B154}"/>
            </a:ext>
          </a:extLst>
        </xdr:cNvPr>
        <xdr:cNvSpPr/>
      </xdr:nvSpPr>
      <xdr:spPr>
        <a:xfrm>
          <a:off x="14325600" y="627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2EF40877-C0EC-4D7A-8AB4-B8B0FDA3DDC2}"/>
            </a:ext>
          </a:extLst>
        </xdr:cNvPr>
        <xdr:cNvSpPr/>
      </xdr:nvSpPr>
      <xdr:spPr>
        <a:xfrm>
          <a:off x="135788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a:extLst>
            <a:ext uri="{FF2B5EF4-FFF2-40B4-BE49-F238E27FC236}">
              <a16:creationId xmlns:a16="http://schemas.microsoft.com/office/drawing/2014/main" id="{72247449-2792-43F6-95FD-DC907A45FACF}"/>
            </a:ext>
          </a:extLst>
        </xdr:cNvPr>
        <xdr:cNvSpPr/>
      </xdr:nvSpPr>
      <xdr:spPr>
        <a:xfrm>
          <a:off x="12804140" y="62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a:extLst>
            <a:ext uri="{FF2B5EF4-FFF2-40B4-BE49-F238E27FC236}">
              <a16:creationId xmlns:a16="http://schemas.microsoft.com/office/drawing/2014/main" id="{9B469297-4527-4106-8EA0-9D90DB164A3C}"/>
            </a:ext>
          </a:extLst>
        </xdr:cNvPr>
        <xdr:cNvSpPr/>
      </xdr:nvSpPr>
      <xdr:spPr>
        <a:xfrm>
          <a:off x="12029440" y="629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a:extLst>
            <a:ext uri="{FF2B5EF4-FFF2-40B4-BE49-F238E27FC236}">
              <a16:creationId xmlns:a16="http://schemas.microsoft.com/office/drawing/2014/main" id="{67D248EC-5987-45AD-B934-D33D6D5416F9}"/>
            </a:ext>
          </a:extLst>
        </xdr:cNvPr>
        <xdr:cNvSpPr/>
      </xdr:nvSpPr>
      <xdr:spPr>
        <a:xfrm>
          <a:off x="1123188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98CCCA-E7B7-479F-A2BB-6F158BC064A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1AAD626-DA00-457D-8B5A-9A9E2AC3E96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60A4422-A1E8-40D7-AFD9-E8492D58155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05DC73F-E64E-4B62-A937-F9EE26A401C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2D0518B-0910-4553-82A9-717D91A9665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38463</xdr:rowOff>
    </xdr:from>
    <xdr:to>
      <xdr:col>85</xdr:col>
      <xdr:colOff>177800</xdr:colOff>
      <xdr:row>41</xdr:row>
      <xdr:rowOff>140063</xdr:rowOff>
    </xdr:to>
    <xdr:sp macro="" textlink="">
      <xdr:nvSpPr>
        <xdr:cNvPr id="435" name="楕円 434">
          <a:extLst>
            <a:ext uri="{FF2B5EF4-FFF2-40B4-BE49-F238E27FC236}">
              <a16:creationId xmlns:a16="http://schemas.microsoft.com/office/drawing/2014/main" id="{2CFF127C-DFDF-4B25-BD17-D04B070288A5}"/>
            </a:ext>
          </a:extLst>
        </xdr:cNvPr>
        <xdr:cNvSpPr/>
      </xdr:nvSpPr>
      <xdr:spPr>
        <a:xfrm>
          <a:off x="14325600" y="69117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16890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7F57E60-1FD2-425E-AF56-925EE0373F95}"/>
            </a:ext>
          </a:extLst>
        </xdr:cNvPr>
        <xdr:cNvSpPr txBox="1"/>
      </xdr:nvSpPr>
      <xdr:spPr>
        <a:xfrm>
          <a:off x="14414500"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7" name="楕円 436">
          <a:extLst>
            <a:ext uri="{FF2B5EF4-FFF2-40B4-BE49-F238E27FC236}">
              <a16:creationId xmlns:a16="http://schemas.microsoft.com/office/drawing/2014/main" id="{90746498-5413-44B9-8C97-DC470DF268BD}"/>
            </a:ext>
          </a:extLst>
        </xdr:cNvPr>
        <xdr:cNvSpPr/>
      </xdr:nvSpPr>
      <xdr:spPr>
        <a:xfrm>
          <a:off x="1357884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89263</xdr:rowOff>
    </xdr:to>
    <xdr:cxnSp macro="">
      <xdr:nvCxnSpPr>
        <xdr:cNvPr id="438" name="直線コネクタ 437">
          <a:extLst>
            <a:ext uri="{FF2B5EF4-FFF2-40B4-BE49-F238E27FC236}">
              <a16:creationId xmlns:a16="http://schemas.microsoft.com/office/drawing/2014/main" id="{86BC8BAB-0F27-4DDC-899F-73FB71763C1F}"/>
            </a:ext>
          </a:extLst>
        </xdr:cNvPr>
        <xdr:cNvCxnSpPr/>
      </xdr:nvCxnSpPr>
      <xdr:spPr>
        <a:xfrm>
          <a:off x="13629640" y="6938010"/>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439" name="楕円 438">
          <a:extLst>
            <a:ext uri="{FF2B5EF4-FFF2-40B4-BE49-F238E27FC236}">
              <a16:creationId xmlns:a16="http://schemas.microsoft.com/office/drawing/2014/main" id="{5CFBA1E9-816C-4F50-9044-A35B039417AE}"/>
            </a:ext>
          </a:extLst>
        </xdr:cNvPr>
        <xdr:cNvSpPr/>
      </xdr:nvSpPr>
      <xdr:spPr>
        <a:xfrm>
          <a:off x="128041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41910</xdr:rowOff>
    </xdr:from>
    <xdr:to>
      <xdr:col>81</xdr:col>
      <xdr:colOff>50800</xdr:colOff>
      <xdr:row>41</xdr:row>
      <xdr:rowOff>64770</xdr:rowOff>
    </xdr:to>
    <xdr:cxnSp macro="">
      <xdr:nvCxnSpPr>
        <xdr:cNvPr id="440" name="直線コネクタ 439">
          <a:extLst>
            <a:ext uri="{FF2B5EF4-FFF2-40B4-BE49-F238E27FC236}">
              <a16:creationId xmlns:a16="http://schemas.microsoft.com/office/drawing/2014/main" id="{AEDC5E5B-E1EB-4484-A190-C5ABAB8D8AC5}"/>
            </a:ext>
          </a:extLst>
        </xdr:cNvPr>
        <xdr:cNvCxnSpPr/>
      </xdr:nvCxnSpPr>
      <xdr:spPr>
        <a:xfrm>
          <a:off x="12854940" y="691515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138067</xdr:rowOff>
    </xdr:from>
    <xdr:to>
      <xdr:col>72</xdr:col>
      <xdr:colOff>38100</xdr:colOff>
      <xdr:row>41</xdr:row>
      <xdr:rowOff>68217</xdr:rowOff>
    </xdr:to>
    <xdr:sp macro="" textlink="">
      <xdr:nvSpPr>
        <xdr:cNvPr id="441" name="楕円 440">
          <a:extLst>
            <a:ext uri="{FF2B5EF4-FFF2-40B4-BE49-F238E27FC236}">
              <a16:creationId xmlns:a16="http://schemas.microsoft.com/office/drawing/2014/main" id="{B65EA6C8-9908-421E-9C18-3D4DE14C694E}"/>
            </a:ext>
          </a:extLst>
        </xdr:cNvPr>
        <xdr:cNvSpPr/>
      </xdr:nvSpPr>
      <xdr:spPr>
        <a:xfrm>
          <a:off x="12029440" y="684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17417</xdr:rowOff>
    </xdr:from>
    <xdr:to>
      <xdr:col>76</xdr:col>
      <xdr:colOff>114300</xdr:colOff>
      <xdr:row>41</xdr:row>
      <xdr:rowOff>41910</xdr:rowOff>
    </xdr:to>
    <xdr:cxnSp macro="">
      <xdr:nvCxnSpPr>
        <xdr:cNvPr id="442" name="直線コネクタ 441">
          <a:extLst>
            <a:ext uri="{FF2B5EF4-FFF2-40B4-BE49-F238E27FC236}">
              <a16:creationId xmlns:a16="http://schemas.microsoft.com/office/drawing/2014/main" id="{D8809DAC-2E76-49EE-AC74-4A72A8ADB666}"/>
            </a:ext>
          </a:extLst>
        </xdr:cNvPr>
        <xdr:cNvCxnSpPr/>
      </xdr:nvCxnSpPr>
      <xdr:spPr>
        <a:xfrm>
          <a:off x="12072620" y="689065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115207</xdr:rowOff>
    </xdr:from>
    <xdr:to>
      <xdr:col>67</xdr:col>
      <xdr:colOff>101600</xdr:colOff>
      <xdr:row>41</xdr:row>
      <xdr:rowOff>45357</xdr:rowOff>
    </xdr:to>
    <xdr:sp macro="" textlink="">
      <xdr:nvSpPr>
        <xdr:cNvPr id="443" name="楕円 442">
          <a:extLst>
            <a:ext uri="{FF2B5EF4-FFF2-40B4-BE49-F238E27FC236}">
              <a16:creationId xmlns:a16="http://schemas.microsoft.com/office/drawing/2014/main" id="{DF673239-9862-47BE-9C0F-BAC606299D51}"/>
            </a:ext>
          </a:extLst>
        </xdr:cNvPr>
        <xdr:cNvSpPr/>
      </xdr:nvSpPr>
      <xdr:spPr>
        <a:xfrm>
          <a:off x="11231880" y="68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166007</xdr:rowOff>
    </xdr:from>
    <xdr:to>
      <xdr:col>71</xdr:col>
      <xdr:colOff>177800</xdr:colOff>
      <xdr:row>41</xdr:row>
      <xdr:rowOff>17417</xdr:rowOff>
    </xdr:to>
    <xdr:cxnSp macro="">
      <xdr:nvCxnSpPr>
        <xdr:cNvPr id="444" name="直線コネクタ 443">
          <a:extLst>
            <a:ext uri="{FF2B5EF4-FFF2-40B4-BE49-F238E27FC236}">
              <a16:creationId xmlns:a16="http://schemas.microsoft.com/office/drawing/2014/main" id="{9ECD75E6-0735-4849-B6B8-2B1E1D4F0E22}"/>
            </a:ext>
          </a:extLst>
        </xdr:cNvPr>
        <xdr:cNvCxnSpPr/>
      </xdr:nvCxnSpPr>
      <xdr:spPr>
        <a:xfrm>
          <a:off x="11282680" y="6871607"/>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5649697A-E793-46C1-BE29-BB98380B7681}"/>
            </a:ext>
          </a:extLst>
        </xdr:cNvPr>
        <xdr:cNvSpPr txBox="1"/>
      </xdr:nvSpPr>
      <xdr:spPr>
        <a:xfrm>
          <a:off x="13437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A3CBE1E-72E6-4F2A-B386-D56ED03B5B3D}"/>
            </a:ext>
          </a:extLst>
        </xdr:cNvPr>
        <xdr:cNvSpPr txBox="1"/>
      </xdr:nvSpPr>
      <xdr:spPr>
        <a:xfrm>
          <a:off x="126752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330871B-2FD5-49E5-A259-D4E1E98BE4B1}"/>
            </a:ext>
          </a:extLst>
        </xdr:cNvPr>
        <xdr:cNvSpPr txBox="1"/>
      </xdr:nvSpPr>
      <xdr:spPr>
        <a:xfrm>
          <a:off x="1190054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473C96D3-7615-426D-B92A-23C18C375760}"/>
            </a:ext>
          </a:extLst>
        </xdr:cNvPr>
        <xdr:cNvSpPr txBox="1"/>
      </xdr:nvSpPr>
      <xdr:spPr>
        <a:xfrm>
          <a:off x="1110298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BE6CFFA-BF79-4DAB-BF99-34300D8CCAEE}"/>
            </a:ext>
          </a:extLst>
        </xdr:cNvPr>
        <xdr:cNvSpPr txBox="1"/>
      </xdr:nvSpPr>
      <xdr:spPr>
        <a:xfrm>
          <a:off x="134372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DFAEFB1-9107-46B2-945E-62CB40186F5E}"/>
            </a:ext>
          </a:extLst>
        </xdr:cNvPr>
        <xdr:cNvSpPr txBox="1"/>
      </xdr:nvSpPr>
      <xdr:spPr>
        <a:xfrm>
          <a:off x="126752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59344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AF7202A3-C338-4A83-B4AF-FE20F0F92AA6}"/>
            </a:ext>
          </a:extLst>
        </xdr:cNvPr>
        <xdr:cNvSpPr txBox="1"/>
      </xdr:nvSpPr>
      <xdr:spPr>
        <a:xfrm>
          <a:off x="119005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36484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FC01190-2C05-4005-956D-D4E67601B1C8}"/>
            </a:ext>
          </a:extLst>
        </xdr:cNvPr>
        <xdr:cNvSpPr txBox="1"/>
      </xdr:nvSpPr>
      <xdr:spPr>
        <a:xfrm>
          <a:off x="1110298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3FFB871-9E79-4219-B374-8FE779B4EF7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28CB615-F13E-422D-A947-5B44DB35B74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8A4E961-D732-4CA5-A164-11149F1311B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AA6F29F-804E-4440-903E-FE2EA95A1E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230DC9E-18F3-4F93-B1FF-E536C9CAC08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555DD5F-E1EC-468C-A9BB-E3E1EC85798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2A3D548-7DBF-4790-B007-F290EAD38B2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5358D65-DE8D-4A3D-9B29-1C058FCFF4A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B326D52-81D3-480F-80B9-67D44DE8607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118A4D2-2450-4311-9B04-BC6C879AA84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293DCB2-469A-42DA-A53D-E06E73F92C1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1FE7E930-DFCA-44E2-BB94-B0967CF8D8A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1AD25760-2DB9-40EE-9497-953EFB4E69F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D8B84EB9-0721-437D-8636-4F39DDF2FAA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5F24390-AB35-4076-B5CF-38C94E868A2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E6329C99-5CE7-4713-9228-BD116E7C502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34441C0-E9DC-4E48-9C9B-E88DFBE266F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B47764B7-F5B7-4CC3-AF3A-54A1A609AE27}"/>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E104E79-9984-4B11-88D3-8EACD20ACAC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256CC6A8-2F6C-4423-B4D4-92507B63315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C262FAC8-A7A8-403A-AE65-EC65B29182D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a:extLst>
            <a:ext uri="{FF2B5EF4-FFF2-40B4-BE49-F238E27FC236}">
              <a16:creationId xmlns:a16="http://schemas.microsoft.com/office/drawing/2014/main" id="{F30850DA-0271-4756-AE70-3B1E2AC66D4B}"/>
            </a:ext>
          </a:extLst>
        </xdr:cNvPr>
        <xdr:cNvCxnSpPr/>
      </xdr:nvCxnSpPr>
      <xdr:spPr>
        <a:xfrm flipV="1">
          <a:off x="19509104" y="5557571"/>
          <a:ext cx="0" cy="1427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B4D04664-4DA9-4C59-ACDC-EA2846EDF35C}"/>
            </a:ext>
          </a:extLst>
        </xdr:cNvPr>
        <xdr:cNvSpPr txBox="1"/>
      </xdr:nvSpPr>
      <xdr:spPr>
        <a:xfrm>
          <a:off x="19547840" y="698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a:extLst>
            <a:ext uri="{FF2B5EF4-FFF2-40B4-BE49-F238E27FC236}">
              <a16:creationId xmlns:a16="http://schemas.microsoft.com/office/drawing/2014/main" id="{50F9A899-3C0F-4544-AB94-CAFFE879E363}"/>
            </a:ext>
          </a:extLst>
        </xdr:cNvPr>
        <xdr:cNvCxnSpPr/>
      </xdr:nvCxnSpPr>
      <xdr:spPr>
        <a:xfrm>
          <a:off x="19443700" y="6984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F4C3F4D2-8FC0-49D3-88B6-E39C96CA80AC}"/>
            </a:ext>
          </a:extLst>
        </xdr:cNvPr>
        <xdr:cNvSpPr txBox="1"/>
      </xdr:nvSpPr>
      <xdr:spPr>
        <a:xfrm>
          <a:off x="19547840" y="534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a:extLst>
            <a:ext uri="{FF2B5EF4-FFF2-40B4-BE49-F238E27FC236}">
              <a16:creationId xmlns:a16="http://schemas.microsoft.com/office/drawing/2014/main" id="{E8EB0EFD-FAC7-4BFC-B802-DD35CF206FC9}"/>
            </a:ext>
          </a:extLst>
        </xdr:cNvPr>
        <xdr:cNvCxnSpPr/>
      </xdr:nvCxnSpPr>
      <xdr:spPr>
        <a:xfrm>
          <a:off x="19443700" y="5557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29AAE8F6-E0A2-4811-8C52-4D71AC644CDE}"/>
            </a:ext>
          </a:extLst>
        </xdr:cNvPr>
        <xdr:cNvSpPr txBox="1"/>
      </xdr:nvSpPr>
      <xdr:spPr>
        <a:xfrm>
          <a:off x="19547840" y="6496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a:extLst>
            <a:ext uri="{FF2B5EF4-FFF2-40B4-BE49-F238E27FC236}">
              <a16:creationId xmlns:a16="http://schemas.microsoft.com/office/drawing/2014/main" id="{003E65A3-6839-4BF1-A528-46E94ED042D9}"/>
            </a:ext>
          </a:extLst>
        </xdr:cNvPr>
        <xdr:cNvSpPr/>
      </xdr:nvSpPr>
      <xdr:spPr>
        <a:xfrm>
          <a:off x="19458940" y="6641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a:extLst>
            <a:ext uri="{FF2B5EF4-FFF2-40B4-BE49-F238E27FC236}">
              <a16:creationId xmlns:a16="http://schemas.microsoft.com/office/drawing/2014/main" id="{7322D7F1-D00F-46B9-8994-B1A75FFE18FC}"/>
            </a:ext>
          </a:extLst>
        </xdr:cNvPr>
        <xdr:cNvSpPr/>
      </xdr:nvSpPr>
      <xdr:spPr>
        <a:xfrm>
          <a:off x="1873504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a:extLst>
            <a:ext uri="{FF2B5EF4-FFF2-40B4-BE49-F238E27FC236}">
              <a16:creationId xmlns:a16="http://schemas.microsoft.com/office/drawing/2014/main" id="{49084E93-3143-4A62-87C2-4CC55A071526}"/>
            </a:ext>
          </a:extLst>
        </xdr:cNvPr>
        <xdr:cNvSpPr/>
      </xdr:nvSpPr>
      <xdr:spPr>
        <a:xfrm>
          <a:off x="17937480" y="665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a:extLst>
            <a:ext uri="{FF2B5EF4-FFF2-40B4-BE49-F238E27FC236}">
              <a16:creationId xmlns:a16="http://schemas.microsoft.com/office/drawing/2014/main" id="{F92885D0-0596-47CF-95EC-80F90B3FE55B}"/>
            </a:ext>
          </a:extLst>
        </xdr:cNvPr>
        <xdr:cNvSpPr/>
      </xdr:nvSpPr>
      <xdr:spPr>
        <a:xfrm>
          <a:off x="17162780" y="60386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a:extLst>
            <a:ext uri="{FF2B5EF4-FFF2-40B4-BE49-F238E27FC236}">
              <a16:creationId xmlns:a16="http://schemas.microsoft.com/office/drawing/2014/main" id="{D8359F19-4691-4E4B-8AE8-5147C52DF2C7}"/>
            </a:ext>
          </a:extLst>
        </xdr:cNvPr>
        <xdr:cNvSpPr/>
      </xdr:nvSpPr>
      <xdr:spPr>
        <a:xfrm>
          <a:off x="16388080" y="6687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347A910-6C9D-44F0-9935-BD543A4E42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3A70876-CE42-45B6-8E0F-DE0FB927073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5AD3CE-9579-4BCC-80D1-3DE50C9F765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7C04F53-A83C-4984-A57E-B93A902D218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322BF74-740A-4EB7-B5BC-B1A476F0363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159359</xdr:rowOff>
    </xdr:from>
    <xdr:to>
      <xdr:col>116</xdr:col>
      <xdr:colOff>114300</xdr:colOff>
      <xdr:row>40</xdr:row>
      <xdr:rowOff>89509</xdr:rowOff>
    </xdr:to>
    <xdr:sp macro="" textlink="">
      <xdr:nvSpPr>
        <xdr:cNvPr id="490" name="楕円 489">
          <a:extLst>
            <a:ext uri="{FF2B5EF4-FFF2-40B4-BE49-F238E27FC236}">
              <a16:creationId xmlns:a16="http://schemas.microsoft.com/office/drawing/2014/main" id="{6085B3D9-32C4-4A01-82E9-24C99B8DB051}"/>
            </a:ext>
          </a:extLst>
        </xdr:cNvPr>
        <xdr:cNvSpPr/>
      </xdr:nvSpPr>
      <xdr:spPr>
        <a:xfrm>
          <a:off x="19458940" y="6697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137786</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E997A4C8-26AD-47CF-A812-0DCBD0C94CA2}"/>
            </a:ext>
          </a:extLst>
        </xdr:cNvPr>
        <xdr:cNvSpPr txBox="1"/>
      </xdr:nvSpPr>
      <xdr:spPr>
        <a:xfrm>
          <a:off x="19547840" y="66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165760</xdr:rowOff>
    </xdr:from>
    <xdr:to>
      <xdr:col>112</xdr:col>
      <xdr:colOff>38100</xdr:colOff>
      <xdr:row>40</xdr:row>
      <xdr:rowOff>95910</xdr:rowOff>
    </xdr:to>
    <xdr:sp macro="" textlink="">
      <xdr:nvSpPr>
        <xdr:cNvPr id="492" name="楕円 491">
          <a:extLst>
            <a:ext uri="{FF2B5EF4-FFF2-40B4-BE49-F238E27FC236}">
              <a16:creationId xmlns:a16="http://schemas.microsoft.com/office/drawing/2014/main" id="{9202135C-E00E-4932-959C-D9A7357A674B}"/>
            </a:ext>
          </a:extLst>
        </xdr:cNvPr>
        <xdr:cNvSpPr/>
      </xdr:nvSpPr>
      <xdr:spPr>
        <a:xfrm>
          <a:off x="18735040" y="6703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38709</xdr:rowOff>
    </xdr:from>
    <xdr:to>
      <xdr:col>116</xdr:col>
      <xdr:colOff>63500</xdr:colOff>
      <xdr:row>40</xdr:row>
      <xdr:rowOff>45110</xdr:rowOff>
    </xdr:to>
    <xdr:cxnSp macro="">
      <xdr:nvCxnSpPr>
        <xdr:cNvPr id="493" name="直線コネクタ 492">
          <a:extLst>
            <a:ext uri="{FF2B5EF4-FFF2-40B4-BE49-F238E27FC236}">
              <a16:creationId xmlns:a16="http://schemas.microsoft.com/office/drawing/2014/main" id="{28734EFC-8A1F-4952-AC07-892CACA8740A}"/>
            </a:ext>
          </a:extLst>
        </xdr:cNvPr>
        <xdr:cNvCxnSpPr/>
      </xdr:nvCxnSpPr>
      <xdr:spPr>
        <a:xfrm flipV="1">
          <a:off x="18778220" y="6744309"/>
          <a:ext cx="73152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712</xdr:rowOff>
    </xdr:from>
    <xdr:to>
      <xdr:col>107</xdr:col>
      <xdr:colOff>101600</xdr:colOff>
      <xdr:row>40</xdr:row>
      <xdr:rowOff>102312</xdr:rowOff>
    </xdr:to>
    <xdr:sp macro="" textlink="">
      <xdr:nvSpPr>
        <xdr:cNvPr id="494" name="楕円 493">
          <a:extLst>
            <a:ext uri="{FF2B5EF4-FFF2-40B4-BE49-F238E27FC236}">
              <a16:creationId xmlns:a16="http://schemas.microsoft.com/office/drawing/2014/main" id="{AC6CEDB2-0A13-43D9-B3E7-D99C620A5E9C}"/>
            </a:ext>
          </a:extLst>
        </xdr:cNvPr>
        <xdr:cNvSpPr/>
      </xdr:nvSpPr>
      <xdr:spPr>
        <a:xfrm>
          <a:off x="17937480" y="67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45110</xdr:rowOff>
    </xdr:from>
    <xdr:to>
      <xdr:col>111</xdr:col>
      <xdr:colOff>177800</xdr:colOff>
      <xdr:row>40</xdr:row>
      <xdr:rowOff>51512</xdr:rowOff>
    </xdr:to>
    <xdr:cxnSp macro="">
      <xdr:nvCxnSpPr>
        <xdr:cNvPr id="495" name="直線コネクタ 494">
          <a:extLst>
            <a:ext uri="{FF2B5EF4-FFF2-40B4-BE49-F238E27FC236}">
              <a16:creationId xmlns:a16="http://schemas.microsoft.com/office/drawing/2014/main" id="{E145FAAC-7A4E-48B2-8270-0F93FA74AD89}"/>
            </a:ext>
          </a:extLst>
        </xdr:cNvPr>
        <xdr:cNvCxnSpPr/>
      </xdr:nvCxnSpPr>
      <xdr:spPr>
        <a:xfrm flipV="1">
          <a:off x="17988280" y="6750710"/>
          <a:ext cx="78994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8027</xdr:rowOff>
    </xdr:from>
    <xdr:to>
      <xdr:col>102</xdr:col>
      <xdr:colOff>165100</xdr:colOff>
      <xdr:row>40</xdr:row>
      <xdr:rowOff>109627</xdr:rowOff>
    </xdr:to>
    <xdr:sp macro="" textlink="">
      <xdr:nvSpPr>
        <xdr:cNvPr id="496" name="楕円 495">
          <a:extLst>
            <a:ext uri="{FF2B5EF4-FFF2-40B4-BE49-F238E27FC236}">
              <a16:creationId xmlns:a16="http://schemas.microsoft.com/office/drawing/2014/main" id="{47A06210-A39A-498D-BB92-975D2B160356}"/>
            </a:ext>
          </a:extLst>
        </xdr:cNvPr>
        <xdr:cNvSpPr/>
      </xdr:nvSpPr>
      <xdr:spPr>
        <a:xfrm>
          <a:off x="17162780" y="67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51512</xdr:rowOff>
    </xdr:from>
    <xdr:to>
      <xdr:col>107</xdr:col>
      <xdr:colOff>50800</xdr:colOff>
      <xdr:row>40</xdr:row>
      <xdr:rowOff>58827</xdr:rowOff>
    </xdr:to>
    <xdr:cxnSp macro="">
      <xdr:nvCxnSpPr>
        <xdr:cNvPr id="497" name="直線コネクタ 496">
          <a:extLst>
            <a:ext uri="{FF2B5EF4-FFF2-40B4-BE49-F238E27FC236}">
              <a16:creationId xmlns:a16="http://schemas.microsoft.com/office/drawing/2014/main" id="{64D4037B-D341-4776-B9D8-418545B6A762}"/>
            </a:ext>
          </a:extLst>
        </xdr:cNvPr>
        <xdr:cNvCxnSpPr/>
      </xdr:nvCxnSpPr>
      <xdr:spPr>
        <a:xfrm flipV="1">
          <a:off x="17213580" y="6757112"/>
          <a:ext cx="7747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13513</xdr:rowOff>
    </xdr:from>
    <xdr:to>
      <xdr:col>98</xdr:col>
      <xdr:colOff>38100</xdr:colOff>
      <xdr:row>40</xdr:row>
      <xdr:rowOff>115113</xdr:rowOff>
    </xdr:to>
    <xdr:sp macro="" textlink="">
      <xdr:nvSpPr>
        <xdr:cNvPr id="498" name="楕円 497">
          <a:extLst>
            <a:ext uri="{FF2B5EF4-FFF2-40B4-BE49-F238E27FC236}">
              <a16:creationId xmlns:a16="http://schemas.microsoft.com/office/drawing/2014/main" id="{FE2FCBCC-D8BE-48CC-9081-A0E5FE3D11AB}"/>
            </a:ext>
          </a:extLst>
        </xdr:cNvPr>
        <xdr:cNvSpPr/>
      </xdr:nvSpPr>
      <xdr:spPr>
        <a:xfrm>
          <a:off x="16388080" y="6719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58827</xdr:rowOff>
    </xdr:from>
    <xdr:to>
      <xdr:col>102</xdr:col>
      <xdr:colOff>114300</xdr:colOff>
      <xdr:row>40</xdr:row>
      <xdr:rowOff>64313</xdr:rowOff>
    </xdr:to>
    <xdr:cxnSp macro="">
      <xdr:nvCxnSpPr>
        <xdr:cNvPr id="499" name="直線コネクタ 498">
          <a:extLst>
            <a:ext uri="{FF2B5EF4-FFF2-40B4-BE49-F238E27FC236}">
              <a16:creationId xmlns:a16="http://schemas.microsoft.com/office/drawing/2014/main" id="{E682175B-A554-40B6-A2E2-62D01F238FCF}"/>
            </a:ext>
          </a:extLst>
        </xdr:cNvPr>
        <xdr:cNvCxnSpPr/>
      </xdr:nvCxnSpPr>
      <xdr:spPr>
        <a:xfrm flipV="1">
          <a:off x="16431260" y="6764427"/>
          <a:ext cx="78232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4E68B27-2265-4AC1-AD9C-47BF87381FFB}"/>
            </a:ext>
          </a:extLst>
        </xdr:cNvPr>
        <xdr:cNvSpPr txBox="1"/>
      </xdr:nvSpPr>
      <xdr:spPr>
        <a:xfrm>
          <a:off x="185611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9E665BFE-7D75-4A22-B263-24551C6E1047}"/>
            </a:ext>
          </a:extLst>
        </xdr:cNvPr>
        <xdr:cNvSpPr txBox="1"/>
      </xdr:nvSpPr>
      <xdr:spPr>
        <a:xfrm>
          <a:off x="17776267" y="64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DE69EC93-B584-44E3-92B0-3536E36453D6}"/>
            </a:ext>
          </a:extLst>
        </xdr:cNvPr>
        <xdr:cNvSpPr txBox="1"/>
      </xdr:nvSpPr>
      <xdr:spPr>
        <a:xfrm>
          <a:off x="17001567" y="581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49FF26D1-568F-421A-B457-BFB92BC72369}"/>
            </a:ext>
          </a:extLst>
        </xdr:cNvPr>
        <xdr:cNvSpPr txBox="1"/>
      </xdr:nvSpPr>
      <xdr:spPr>
        <a:xfrm>
          <a:off x="16226867" y="646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87037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A8D503AB-27EF-485C-B34E-6B08AE3711BA}"/>
            </a:ext>
          </a:extLst>
        </xdr:cNvPr>
        <xdr:cNvSpPr txBox="1"/>
      </xdr:nvSpPr>
      <xdr:spPr>
        <a:xfrm>
          <a:off x="18561127" y="67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93439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B4CB0CCB-285C-4D98-892C-C7168300A0E8}"/>
            </a:ext>
          </a:extLst>
        </xdr:cNvPr>
        <xdr:cNvSpPr txBox="1"/>
      </xdr:nvSpPr>
      <xdr:spPr>
        <a:xfrm>
          <a:off x="17776267" y="67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100754</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A91132A3-1D73-4A9B-A4D8-DEDC574D95A3}"/>
            </a:ext>
          </a:extLst>
        </xdr:cNvPr>
        <xdr:cNvSpPr txBox="1"/>
      </xdr:nvSpPr>
      <xdr:spPr>
        <a:xfrm>
          <a:off x="17001567" y="68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106240</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704AD8E4-C414-4487-A955-14717942A050}"/>
            </a:ext>
          </a:extLst>
        </xdr:cNvPr>
        <xdr:cNvSpPr txBox="1"/>
      </xdr:nvSpPr>
      <xdr:spPr>
        <a:xfrm>
          <a:off x="16226867" y="681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768510-30F0-4196-B5CD-42C7405A1BB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99BCA91-BC17-4C44-B3AD-344346E338C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8F652E8-9CC3-4D59-B702-D626C748D76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EECF6BD1-A7AF-4029-B448-B74AC3E065E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13BAC58-7D66-4E20-B224-4B4AA281E38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6B13949-5F14-4983-BE4D-AA31A661341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ADDAD02-7802-4A25-B903-6BAFAB7E5B3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621DF4E-1C82-43F1-9B78-07440A5DFDA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E07A10DE-4FC9-4BBD-9270-79F116912AD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AE368D1-AE0F-4FB4-9685-0AE86BF6D4A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A65314B2-9FD0-4687-B121-6575DD1E20B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4C653CCA-D7D5-4251-9FFD-C36E581A570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E7BA0956-D33E-4CED-8268-EAACA494C0A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4DDC2528-52DF-4511-8322-1495B8EA6BA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B1BE6268-4EEB-4B99-A60A-DA97133F07A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57DB132E-AC50-4EB2-8358-55ACFAE7EAB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2D40ABB1-9E9B-4F53-A203-7574F950DE5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433DFF8-B1CC-43E4-AE57-484FA044A98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55BAC664-183F-4B29-90FD-62A54CA9BDF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7597C3CA-3681-4A2A-96DA-C6F9FD9E514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5995A52-A2CA-408C-A4CC-3DCF7D20D08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3AB1E9C5-EF59-430E-AF5B-458D9A79743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8DC764F4-1BA6-4C4C-A9C4-DA196E1633B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9728DFFA-7020-4FBB-A0E1-89E5270D26C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a:extLst>
            <a:ext uri="{FF2B5EF4-FFF2-40B4-BE49-F238E27FC236}">
              <a16:creationId xmlns:a16="http://schemas.microsoft.com/office/drawing/2014/main" id="{FA837D11-B51B-43A5-A827-9538D1D312AB}"/>
            </a:ext>
          </a:extLst>
        </xdr:cNvPr>
        <xdr:cNvCxnSpPr/>
      </xdr:nvCxnSpPr>
      <xdr:spPr>
        <a:xfrm flipV="1">
          <a:off x="14375764" y="933259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BD4E5544-4C87-4D2A-81B3-281F11046BA9}"/>
            </a:ext>
          </a:extLst>
        </xdr:cNvPr>
        <xdr:cNvSpPr txBox="1"/>
      </xdr:nvSpPr>
      <xdr:spPr>
        <a:xfrm>
          <a:off x="144145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a:extLst>
            <a:ext uri="{FF2B5EF4-FFF2-40B4-BE49-F238E27FC236}">
              <a16:creationId xmlns:a16="http://schemas.microsoft.com/office/drawing/2014/main" id="{6FD24E73-3EF4-4D6F-9E15-E2F136AE9157}"/>
            </a:ext>
          </a:extLst>
        </xdr:cNvPr>
        <xdr:cNvCxnSpPr/>
      </xdr:nvCxnSpPr>
      <xdr:spPr>
        <a:xfrm>
          <a:off x="14287500" y="1062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6EE9EA04-5A0E-44DF-96D4-EDD8D56CAF2E}"/>
            </a:ext>
          </a:extLst>
        </xdr:cNvPr>
        <xdr:cNvSpPr txBox="1"/>
      </xdr:nvSpPr>
      <xdr:spPr>
        <a:xfrm>
          <a:off x="14414500" y="911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a:extLst>
            <a:ext uri="{FF2B5EF4-FFF2-40B4-BE49-F238E27FC236}">
              <a16:creationId xmlns:a16="http://schemas.microsoft.com/office/drawing/2014/main" id="{94C75E59-941A-4CE6-8E11-69CD6D7A468C}"/>
            </a:ext>
          </a:extLst>
        </xdr:cNvPr>
        <xdr:cNvCxnSpPr/>
      </xdr:nvCxnSpPr>
      <xdr:spPr>
        <a:xfrm>
          <a:off x="14287500" y="9332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87D95BF9-F057-4364-BCB6-9783BFE6FF04}"/>
            </a:ext>
          </a:extLst>
        </xdr:cNvPr>
        <xdr:cNvSpPr txBox="1"/>
      </xdr:nvSpPr>
      <xdr:spPr>
        <a:xfrm>
          <a:off x="14414500" y="1004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a:extLst>
            <a:ext uri="{FF2B5EF4-FFF2-40B4-BE49-F238E27FC236}">
              <a16:creationId xmlns:a16="http://schemas.microsoft.com/office/drawing/2014/main" id="{375F604D-E5FC-40F0-A3AD-ADED533CDAA5}"/>
            </a:ext>
          </a:extLst>
        </xdr:cNvPr>
        <xdr:cNvSpPr/>
      </xdr:nvSpPr>
      <xdr:spPr>
        <a:xfrm>
          <a:off x="14325600" y="100590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61E1D281-5623-44EA-96CE-C69D0CDD9954}"/>
            </a:ext>
          </a:extLst>
        </xdr:cNvPr>
        <xdr:cNvSpPr/>
      </xdr:nvSpPr>
      <xdr:spPr>
        <a:xfrm>
          <a:off x="135788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a:extLst>
            <a:ext uri="{FF2B5EF4-FFF2-40B4-BE49-F238E27FC236}">
              <a16:creationId xmlns:a16="http://schemas.microsoft.com/office/drawing/2014/main" id="{58AE5121-F5EF-4EFD-8978-AA48D98331B1}"/>
            </a:ext>
          </a:extLst>
        </xdr:cNvPr>
        <xdr:cNvSpPr/>
      </xdr:nvSpPr>
      <xdr:spPr>
        <a:xfrm>
          <a:off x="128041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a:extLst>
            <a:ext uri="{FF2B5EF4-FFF2-40B4-BE49-F238E27FC236}">
              <a16:creationId xmlns:a16="http://schemas.microsoft.com/office/drawing/2014/main" id="{60EC5F36-B998-4C67-9589-1837CCA1BCC6}"/>
            </a:ext>
          </a:extLst>
        </xdr:cNvPr>
        <xdr:cNvSpPr/>
      </xdr:nvSpPr>
      <xdr:spPr>
        <a:xfrm>
          <a:off x="1202944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a:extLst>
            <a:ext uri="{FF2B5EF4-FFF2-40B4-BE49-F238E27FC236}">
              <a16:creationId xmlns:a16="http://schemas.microsoft.com/office/drawing/2014/main" id="{66147212-783B-42D9-A084-C7077BB46831}"/>
            </a:ext>
          </a:extLst>
        </xdr:cNvPr>
        <xdr:cNvSpPr/>
      </xdr:nvSpPr>
      <xdr:spPr>
        <a:xfrm>
          <a:off x="11231880" y="996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381C1DF-3D33-4CCF-B623-14F3E4972A8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48B890C-9443-4F05-B628-79EA210ED42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A416B52-2AE8-478A-BEF4-D4953FA799B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4941DC9-C401-4C09-9DAD-855712DA1EB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C6040E5-E966-4F11-863A-1BA37DCB41A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548" name="楕円 547">
          <a:extLst>
            <a:ext uri="{FF2B5EF4-FFF2-40B4-BE49-F238E27FC236}">
              <a16:creationId xmlns:a16="http://schemas.microsoft.com/office/drawing/2014/main" id="{44264F9B-7015-4BD6-9C88-6221E1060B07}"/>
            </a:ext>
          </a:extLst>
        </xdr:cNvPr>
        <xdr:cNvSpPr/>
      </xdr:nvSpPr>
      <xdr:spPr>
        <a:xfrm>
          <a:off x="14325600" y="1002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160672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D583D29-E4DB-44A6-8325-4ADB75BE4DC3}"/>
            </a:ext>
          </a:extLst>
        </xdr:cNvPr>
        <xdr:cNvSpPr txBox="1"/>
      </xdr:nvSpPr>
      <xdr:spPr>
        <a:xfrm>
          <a:off x="144145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0" name="楕円 549">
          <a:extLst>
            <a:ext uri="{FF2B5EF4-FFF2-40B4-BE49-F238E27FC236}">
              <a16:creationId xmlns:a16="http://schemas.microsoft.com/office/drawing/2014/main" id="{14A3C4A8-1D93-45C5-8066-3216291AFE50}"/>
            </a:ext>
          </a:extLst>
        </xdr:cNvPr>
        <xdr:cNvSpPr/>
      </xdr:nvSpPr>
      <xdr:spPr>
        <a:xfrm>
          <a:off x="1357884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17145</xdr:rowOff>
    </xdr:to>
    <xdr:cxnSp macro="">
      <xdr:nvCxnSpPr>
        <xdr:cNvPr id="551" name="直線コネクタ 550">
          <a:extLst>
            <a:ext uri="{FF2B5EF4-FFF2-40B4-BE49-F238E27FC236}">
              <a16:creationId xmlns:a16="http://schemas.microsoft.com/office/drawing/2014/main" id="{916420C4-5FFF-4020-930C-23069EE02CED}"/>
            </a:ext>
          </a:extLst>
        </xdr:cNvPr>
        <xdr:cNvCxnSpPr/>
      </xdr:nvCxnSpPr>
      <xdr:spPr>
        <a:xfrm>
          <a:off x="13629640" y="1002411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552" name="楕円 551">
          <a:extLst>
            <a:ext uri="{FF2B5EF4-FFF2-40B4-BE49-F238E27FC236}">
              <a16:creationId xmlns:a16="http://schemas.microsoft.com/office/drawing/2014/main" id="{2D94F49D-780E-45C8-A486-3FAF8E3CC0F4}"/>
            </a:ext>
          </a:extLst>
        </xdr:cNvPr>
        <xdr:cNvSpPr/>
      </xdr:nvSpPr>
      <xdr:spPr>
        <a:xfrm>
          <a:off x="1280414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78105</xdr:rowOff>
    </xdr:from>
    <xdr:to>
      <xdr:col>81</xdr:col>
      <xdr:colOff>50800</xdr:colOff>
      <xdr:row>59</xdr:row>
      <xdr:rowOff>133350</xdr:rowOff>
    </xdr:to>
    <xdr:cxnSp macro="">
      <xdr:nvCxnSpPr>
        <xdr:cNvPr id="553" name="直線コネクタ 552">
          <a:extLst>
            <a:ext uri="{FF2B5EF4-FFF2-40B4-BE49-F238E27FC236}">
              <a16:creationId xmlns:a16="http://schemas.microsoft.com/office/drawing/2014/main" id="{1F3C2734-FD06-4B9E-8B51-CE3F224295EC}"/>
            </a:ext>
          </a:extLst>
        </xdr:cNvPr>
        <xdr:cNvCxnSpPr/>
      </xdr:nvCxnSpPr>
      <xdr:spPr>
        <a:xfrm>
          <a:off x="12854940" y="996886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xdr:rowOff>
    </xdr:from>
    <xdr:to>
      <xdr:col>72</xdr:col>
      <xdr:colOff>38100</xdr:colOff>
      <xdr:row>59</xdr:row>
      <xdr:rowOff>106045</xdr:rowOff>
    </xdr:to>
    <xdr:sp macro="" textlink="">
      <xdr:nvSpPr>
        <xdr:cNvPr id="554" name="楕円 553">
          <a:extLst>
            <a:ext uri="{FF2B5EF4-FFF2-40B4-BE49-F238E27FC236}">
              <a16:creationId xmlns:a16="http://schemas.microsoft.com/office/drawing/2014/main" id="{8B27FC3E-20C9-4DA1-96B9-0B97C75F1FA1}"/>
            </a:ext>
          </a:extLst>
        </xdr:cNvPr>
        <xdr:cNvSpPr/>
      </xdr:nvSpPr>
      <xdr:spPr>
        <a:xfrm>
          <a:off x="12029440" y="989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55245</xdr:rowOff>
    </xdr:from>
    <xdr:to>
      <xdr:col>76</xdr:col>
      <xdr:colOff>114300</xdr:colOff>
      <xdr:row>59</xdr:row>
      <xdr:rowOff>78105</xdr:rowOff>
    </xdr:to>
    <xdr:cxnSp macro="">
      <xdr:nvCxnSpPr>
        <xdr:cNvPr id="555" name="直線コネクタ 554">
          <a:extLst>
            <a:ext uri="{FF2B5EF4-FFF2-40B4-BE49-F238E27FC236}">
              <a16:creationId xmlns:a16="http://schemas.microsoft.com/office/drawing/2014/main" id="{7BC8DBBC-3AF5-42CB-A0FA-0A6CEECE0946}"/>
            </a:ext>
          </a:extLst>
        </xdr:cNvPr>
        <xdr:cNvCxnSpPr/>
      </xdr:nvCxnSpPr>
      <xdr:spPr>
        <a:xfrm>
          <a:off x="12072620" y="994600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556" name="楕円 555">
          <a:extLst>
            <a:ext uri="{FF2B5EF4-FFF2-40B4-BE49-F238E27FC236}">
              <a16:creationId xmlns:a16="http://schemas.microsoft.com/office/drawing/2014/main" id="{F7AF2247-3CB9-4643-97AF-84A072A3F65B}"/>
            </a:ext>
          </a:extLst>
        </xdr:cNvPr>
        <xdr:cNvSpPr/>
      </xdr:nvSpPr>
      <xdr:spPr>
        <a:xfrm>
          <a:off x="11231880"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55245</xdr:rowOff>
    </xdr:to>
    <xdr:cxnSp macro="">
      <xdr:nvCxnSpPr>
        <xdr:cNvPr id="557" name="直線コネクタ 556">
          <a:extLst>
            <a:ext uri="{FF2B5EF4-FFF2-40B4-BE49-F238E27FC236}">
              <a16:creationId xmlns:a16="http://schemas.microsoft.com/office/drawing/2014/main" id="{039EEF4C-FBBE-43DC-A6E5-10F5AA74E38C}"/>
            </a:ext>
          </a:extLst>
        </xdr:cNvPr>
        <xdr:cNvCxnSpPr/>
      </xdr:nvCxnSpPr>
      <xdr:spPr>
        <a:xfrm>
          <a:off x="11282680" y="993457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a:extLst>
            <a:ext uri="{FF2B5EF4-FFF2-40B4-BE49-F238E27FC236}">
              <a16:creationId xmlns:a16="http://schemas.microsoft.com/office/drawing/2014/main" id="{6FB33922-D041-4DFE-BFEA-5EB8FFF081D5}"/>
            </a:ext>
          </a:extLst>
        </xdr:cNvPr>
        <xdr:cNvSpPr txBox="1"/>
      </xdr:nvSpPr>
      <xdr:spPr>
        <a:xfrm>
          <a:off x="134372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9" name="n_2aveValue【学校施設】&#10;有形固定資産減価償却率">
          <a:extLst>
            <a:ext uri="{FF2B5EF4-FFF2-40B4-BE49-F238E27FC236}">
              <a16:creationId xmlns:a16="http://schemas.microsoft.com/office/drawing/2014/main" id="{E214F531-3031-4ED4-B14B-952C492F6060}"/>
            </a:ext>
          </a:extLst>
        </xdr:cNvPr>
        <xdr:cNvSpPr txBox="1"/>
      </xdr:nvSpPr>
      <xdr:spPr>
        <a:xfrm>
          <a:off x="126752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560" name="n_3aveValue【学校施設】&#10;有形固定資産減価償却率">
          <a:extLst>
            <a:ext uri="{FF2B5EF4-FFF2-40B4-BE49-F238E27FC236}">
              <a16:creationId xmlns:a16="http://schemas.microsoft.com/office/drawing/2014/main" id="{66DFDCB9-6B55-4B65-B54A-5AB62BCE4FAF}"/>
            </a:ext>
          </a:extLst>
        </xdr:cNvPr>
        <xdr:cNvSpPr txBox="1"/>
      </xdr:nvSpPr>
      <xdr:spPr>
        <a:xfrm>
          <a:off x="119005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561" name="n_4aveValue【学校施設】&#10;有形固定資産減価償却率">
          <a:extLst>
            <a:ext uri="{FF2B5EF4-FFF2-40B4-BE49-F238E27FC236}">
              <a16:creationId xmlns:a16="http://schemas.microsoft.com/office/drawing/2014/main" id="{512AF560-6C19-43BC-AE87-3B984FDADDEF}"/>
            </a:ext>
          </a:extLst>
        </xdr:cNvPr>
        <xdr:cNvSpPr txBox="1"/>
      </xdr:nvSpPr>
      <xdr:spPr>
        <a:xfrm>
          <a:off x="1110298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62" name="n_1mainValue【学校施設】&#10;有形固定資産減価償却率">
          <a:extLst>
            <a:ext uri="{FF2B5EF4-FFF2-40B4-BE49-F238E27FC236}">
              <a16:creationId xmlns:a16="http://schemas.microsoft.com/office/drawing/2014/main" id="{098A7616-49E2-4A41-8ABF-99EFDAD6924E}"/>
            </a:ext>
          </a:extLst>
        </xdr:cNvPr>
        <xdr:cNvSpPr txBox="1"/>
      </xdr:nvSpPr>
      <xdr:spPr>
        <a:xfrm>
          <a:off x="134372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563" name="n_2mainValue【学校施設】&#10;有形固定資産減価償却率">
          <a:extLst>
            <a:ext uri="{FF2B5EF4-FFF2-40B4-BE49-F238E27FC236}">
              <a16:creationId xmlns:a16="http://schemas.microsoft.com/office/drawing/2014/main" id="{60EF90D7-C424-44F4-83BE-6404E360F8EB}"/>
            </a:ext>
          </a:extLst>
        </xdr:cNvPr>
        <xdr:cNvSpPr txBox="1"/>
      </xdr:nvSpPr>
      <xdr:spPr>
        <a:xfrm>
          <a:off x="126752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122572</xdr:rowOff>
    </xdr:from>
    <xdr:ext cx="405111" cy="259045"/>
    <xdr:sp macro="" textlink="">
      <xdr:nvSpPr>
        <xdr:cNvPr id="564" name="n_3mainValue【学校施設】&#10;有形固定資産減価償却率">
          <a:extLst>
            <a:ext uri="{FF2B5EF4-FFF2-40B4-BE49-F238E27FC236}">
              <a16:creationId xmlns:a16="http://schemas.microsoft.com/office/drawing/2014/main" id="{702726D7-09A7-44E6-AFA3-EA1603AB46BF}"/>
            </a:ext>
          </a:extLst>
        </xdr:cNvPr>
        <xdr:cNvSpPr txBox="1"/>
      </xdr:nvSpPr>
      <xdr:spPr>
        <a:xfrm>
          <a:off x="119005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565" name="n_4mainValue【学校施設】&#10;有形固定資産減価償却率">
          <a:extLst>
            <a:ext uri="{FF2B5EF4-FFF2-40B4-BE49-F238E27FC236}">
              <a16:creationId xmlns:a16="http://schemas.microsoft.com/office/drawing/2014/main" id="{5B165FF6-AC2F-4B53-B248-7D1DA48853F8}"/>
            </a:ext>
          </a:extLst>
        </xdr:cNvPr>
        <xdr:cNvSpPr txBox="1"/>
      </xdr:nvSpPr>
      <xdr:spPr>
        <a:xfrm>
          <a:off x="1110298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70AFB99-5968-4FBB-9D69-24D6632E53A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B9A36BC-FD8D-419A-88EC-3AED0CCCF0A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3F1D1548-600E-4EF6-982E-3B8682D4DFA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77A8386E-6CBE-449C-8D66-8E2FD97DD5B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5DA69DC-9BEE-48CE-BE54-775C26D4BDA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260A16F-6B28-4E0C-ABC3-F8654262251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A67D7447-FC11-4C3B-9081-3DED255182B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1EC2B69-26C5-4E1B-80F9-91DA1B64CE7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6914343-798D-449F-A581-0F851E3B17D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D91C603-28F8-4C7C-9B85-F1618D2DDD6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B9D4F702-2D2C-45AF-9010-298FC72C32E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5B514B48-A429-4963-B824-537442F60872}"/>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E057C21D-420C-4B18-97F1-E433C622DBE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BB1EACCB-3639-4AC4-B306-083545A0900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2207C3B8-1F49-48F8-8CB9-493D1C6B080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801E1121-0812-4406-94BE-2E83EDE4C87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BFE33104-A9BF-4C27-9611-8958A80C360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16F138CB-B74E-437B-8009-40EC956865F1}"/>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462D436-92CB-4E78-893D-EFA9C6A3ECA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F11209A0-5853-418D-83B9-FCB119D77972}"/>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9361C30C-1781-4342-871C-13C4F8960F2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EC7E158-FBA3-4C3C-9A09-6FADCD04F51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B131DB10-DDF3-4B15-B4F0-0E2B43FC4FE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a:extLst>
            <a:ext uri="{FF2B5EF4-FFF2-40B4-BE49-F238E27FC236}">
              <a16:creationId xmlns:a16="http://schemas.microsoft.com/office/drawing/2014/main" id="{CE42A777-699E-4F94-A31A-E558C01AA93C}"/>
            </a:ext>
          </a:extLst>
        </xdr:cNvPr>
        <xdr:cNvCxnSpPr/>
      </xdr:nvCxnSpPr>
      <xdr:spPr>
        <a:xfrm flipV="1">
          <a:off x="19509104" y="9445828"/>
          <a:ext cx="0" cy="124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a:extLst>
            <a:ext uri="{FF2B5EF4-FFF2-40B4-BE49-F238E27FC236}">
              <a16:creationId xmlns:a16="http://schemas.microsoft.com/office/drawing/2014/main" id="{739BBDA2-337A-443F-9A06-15760ABF997C}"/>
            </a:ext>
          </a:extLst>
        </xdr:cNvPr>
        <xdr:cNvSpPr txBox="1"/>
      </xdr:nvSpPr>
      <xdr:spPr>
        <a:xfrm>
          <a:off x="19547840" y="106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a:extLst>
            <a:ext uri="{FF2B5EF4-FFF2-40B4-BE49-F238E27FC236}">
              <a16:creationId xmlns:a16="http://schemas.microsoft.com/office/drawing/2014/main" id="{79C569ED-D775-4FFC-B7E7-D20E6AD02372}"/>
            </a:ext>
          </a:extLst>
        </xdr:cNvPr>
        <xdr:cNvCxnSpPr/>
      </xdr:nvCxnSpPr>
      <xdr:spPr>
        <a:xfrm>
          <a:off x="19443700" y="1069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a:extLst>
            <a:ext uri="{FF2B5EF4-FFF2-40B4-BE49-F238E27FC236}">
              <a16:creationId xmlns:a16="http://schemas.microsoft.com/office/drawing/2014/main" id="{60D30980-D482-4DCD-BEB1-E0A34CDBEE5A}"/>
            </a:ext>
          </a:extLst>
        </xdr:cNvPr>
        <xdr:cNvSpPr txBox="1"/>
      </xdr:nvSpPr>
      <xdr:spPr>
        <a:xfrm>
          <a:off x="19547840" y="92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a:extLst>
            <a:ext uri="{FF2B5EF4-FFF2-40B4-BE49-F238E27FC236}">
              <a16:creationId xmlns:a16="http://schemas.microsoft.com/office/drawing/2014/main" id="{5CBEBD92-1FB1-4CF9-9B83-8A15CDE7219C}"/>
            </a:ext>
          </a:extLst>
        </xdr:cNvPr>
        <xdr:cNvCxnSpPr/>
      </xdr:nvCxnSpPr>
      <xdr:spPr>
        <a:xfrm>
          <a:off x="19443700" y="9445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94" name="【学校施設】&#10;一人当たり面積平均値テキスト">
          <a:extLst>
            <a:ext uri="{FF2B5EF4-FFF2-40B4-BE49-F238E27FC236}">
              <a16:creationId xmlns:a16="http://schemas.microsoft.com/office/drawing/2014/main" id="{40894996-CA3E-4792-B288-4A4DE238952E}"/>
            </a:ext>
          </a:extLst>
        </xdr:cNvPr>
        <xdr:cNvSpPr txBox="1"/>
      </xdr:nvSpPr>
      <xdr:spPr>
        <a:xfrm>
          <a:off x="19547840" y="1048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a:extLst>
            <a:ext uri="{FF2B5EF4-FFF2-40B4-BE49-F238E27FC236}">
              <a16:creationId xmlns:a16="http://schemas.microsoft.com/office/drawing/2014/main" id="{15736F32-F936-4355-867A-C3D133A63FD7}"/>
            </a:ext>
          </a:extLst>
        </xdr:cNvPr>
        <xdr:cNvSpPr/>
      </xdr:nvSpPr>
      <xdr:spPr>
        <a:xfrm>
          <a:off x="19458940" y="10505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a:extLst>
            <a:ext uri="{FF2B5EF4-FFF2-40B4-BE49-F238E27FC236}">
              <a16:creationId xmlns:a16="http://schemas.microsoft.com/office/drawing/2014/main" id="{C89FFD78-2DC1-4A03-89CF-C9194DA9072B}"/>
            </a:ext>
          </a:extLst>
        </xdr:cNvPr>
        <xdr:cNvSpPr/>
      </xdr:nvSpPr>
      <xdr:spPr>
        <a:xfrm>
          <a:off x="18735040" y="10513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a:extLst>
            <a:ext uri="{FF2B5EF4-FFF2-40B4-BE49-F238E27FC236}">
              <a16:creationId xmlns:a16="http://schemas.microsoft.com/office/drawing/2014/main" id="{F0314735-981B-48AD-9D2B-895F046EB453}"/>
            </a:ext>
          </a:extLst>
        </xdr:cNvPr>
        <xdr:cNvSpPr/>
      </xdr:nvSpPr>
      <xdr:spPr>
        <a:xfrm>
          <a:off x="17937480" y="10501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a:extLst>
            <a:ext uri="{FF2B5EF4-FFF2-40B4-BE49-F238E27FC236}">
              <a16:creationId xmlns:a16="http://schemas.microsoft.com/office/drawing/2014/main" id="{1CCB274B-59AE-4C85-AD6C-E773B98CFA45}"/>
            </a:ext>
          </a:extLst>
        </xdr:cNvPr>
        <xdr:cNvSpPr/>
      </xdr:nvSpPr>
      <xdr:spPr>
        <a:xfrm>
          <a:off x="17162780" y="10500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a:extLst>
            <a:ext uri="{FF2B5EF4-FFF2-40B4-BE49-F238E27FC236}">
              <a16:creationId xmlns:a16="http://schemas.microsoft.com/office/drawing/2014/main" id="{0441AD54-4465-4615-BCC2-CC2E582EFFC1}"/>
            </a:ext>
          </a:extLst>
        </xdr:cNvPr>
        <xdr:cNvSpPr/>
      </xdr:nvSpPr>
      <xdr:spPr>
        <a:xfrm>
          <a:off x="16388080" y="10508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9C02640-E185-4228-9270-319B1FF2A8D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71A1E7E-DBF3-4972-9D00-8D1FE3BC8C0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65693A-1BCE-4CDF-A752-6547AAF77D7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F5531F2-65DD-41D8-969A-E5840767A7D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C2E8500-7087-4638-B338-83CDDF2E8E4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14656</xdr:rowOff>
    </xdr:from>
    <xdr:to>
      <xdr:col>116</xdr:col>
      <xdr:colOff>114300</xdr:colOff>
      <xdr:row>62</xdr:row>
      <xdr:rowOff>116256</xdr:rowOff>
    </xdr:to>
    <xdr:sp macro="" textlink="">
      <xdr:nvSpPr>
        <xdr:cNvPr id="605" name="楕円 604">
          <a:extLst>
            <a:ext uri="{FF2B5EF4-FFF2-40B4-BE49-F238E27FC236}">
              <a16:creationId xmlns:a16="http://schemas.microsoft.com/office/drawing/2014/main" id="{8C42041F-1E33-47A9-9A35-35E2D5B02386}"/>
            </a:ext>
          </a:extLst>
        </xdr:cNvPr>
        <xdr:cNvSpPr/>
      </xdr:nvSpPr>
      <xdr:spPr>
        <a:xfrm>
          <a:off x="19458940" y="1040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37533</xdr:rowOff>
    </xdr:from>
    <xdr:ext cx="469744" cy="259045"/>
    <xdr:sp macro="" textlink="">
      <xdr:nvSpPr>
        <xdr:cNvPr id="606" name="【学校施設】&#10;一人当たり面積該当値テキスト">
          <a:extLst>
            <a:ext uri="{FF2B5EF4-FFF2-40B4-BE49-F238E27FC236}">
              <a16:creationId xmlns:a16="http://schemas.microsoft.com/office/drawing/2014/main" id="{8792705D-3364-428A-B0DE-4E0E62842B10}"/>
            </a:ext>
          </a:extLst>
        </xdr:cNvPr>
        <xdr:cNvSpPr txBox="1"/>
      </xdr:nvSpPr>
      <xdr:spPr>
        <a:xfrm>
          <a:off x="19547840" y="1026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22428</xdr:rowOff>
    </xdr:from>
    <xdr:to>
      <xdr:col>112</xdr:col>
      <xdr:colOff>38100</xdr:colOff>
      <xdr:row>62</xdr:row>
      <xdr:rowOff>124028</xdr:rowOff>
    </xdr:to>
    <xdr:sp macro="" textlink="">
      <xdr:nvSpPr>
        <xdr:cNvPr id="607" name="楕円 606">
          <a:extLst>
            <a:ext uri="{FF2B5EF4-FFF2-40B4-BE49-F238E27FC236}">
              <a16:creationId xmlns:a16="http://schemas.microsoft.com/office/drawing/2014/main" id="{5C238DD7-05B7-41D5-B0BD-23984BE0F861}"/>
            </a:ext>
          </a:extLst>
        </xdr:cNvPr>
        <xdr:cNvSpPr/>
      </xdr:nvSpPr>
      <xdr:spPr>
        <a:xfrm>
          <a:off x="18735040" y="10416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65456</xdr:rowOff>
    </xdr:from>
    <xdr:to>
      <xdr:col>116</xdr:col>
      <xdr:colOff>63500</xdr:colOff>
      <xdr:row>62</xdr:row>
      <xdr:rowOff>73228</xdr:rowOff>
    </xdr:to>
    <xdr:cxnSp macro="">
      <xdr:nvCxnSpPr>
        <xdr:cNvPr id="608" name="直線コネクタ 607">
          <a:extLst>
            <a:ext uri="{FF2B5EF4-FFF2-40B4-BE49-F238E27FC236}">
              <a16:creationId xmlns:a16="http://schemas.microsoft.com/office/drawing/2014/main" id="{2C8A0E36-0B38-40E0-ADC9-ACDEB96BE383}"/>
            </a:ext>
          </a:extLst>
        </xdr:cNvPr>
        <xdr:cNvCxnSpPr/>
      </xdr:nvCxnSpPr>
      <xdr:spPr>
        <a:xfrm flipV="1">
          <a:off x="18778220" y="10459136"/>
          <a:ext cx="73152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30658</xdr:rowOff>
    </xdr:from>
    <xdr:to>
      <xdr:col>107</xdr:col>
      <xdr:colOff>101600</xdr:colOff>
      <xdr:row>62</xdr:row>
      <xdr:rowOff>132258</xdr:rowOff>
    </xdr:to>
    <xdr:sp macro="" textlink="">
      <xdr:nvSpPr>
        <xdr:cNvPr id="609" name="楕円 608">
          <a:extLst>
            <a:ext uri="{FF2B5EF4-FFF2-40B4-BE49-F238E27FC236}">
              <a16:creationId xmlns:a16="http://schemas.microsoft.com/office/drawing/2014/main" id="{93E21E82-60EB-43D7-BD65-F11DE065BBBD}"/>
            </a:ext>
          </a:extLst>
        </xdr:cNvPr>
        <xdr:cNvSpPr/>
      </xdr:nvSpPr>
      <xdr:spPr>
        <a:xfrm>
          <a:off x="17937480" y="104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73228</xdr:rowOff>
    </xdr:from>
    <xdr:to>
      <xdr:col>111</xdr:col>
      <xdr:colOff>177800</xdr:colOff>
      <xdr:row>62</xdr:row>
      <xdr:rowOff>81458</xdr:rowOff>
    </xdr:to>
    <xdr:cxnSp macro="">
      <xdr:nvCxnSpPr>
        <xdr:cNvPr id="610" name="直線コネクタ 609">
          <a:extLst>
            <a:ext uri="{FF2B5EF4-FFF2-40B4-BE49-F238E27FC236}">
              <a16:creationId xmlns:a16="http://schemas.microsoft.com/office/drawing/2014/main" id="{E6E9454F-8C4F-45D0-B44C-9B8F3C3B3143}"/>
            </a:ext>
          </a:extLst>
        </xdr:cNvPr>
        <xdr:cNvCxnSpPr/>
      </xdr:nvCxnSpPr>
      <xdr:spPr>
        <a:xfrm flipV="1">
          <a:off x="17988280" y="10466908"/>
          <a:ext cx="78994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19152</xdr:rowOff>
    </xdr:from>
    <xdr:to>
      <xdr:col>102</xdr:col>
      <xdr:colOff>165100</xdr:colOff>
      <xdr:row>62</xdr:row>
      <xdr:rowOff>120752</xdr:rowOff>
    </xdr:to>
    <xdr:sp macro="" textlink="">
      <xdr:nvSpPr>
        <xdr:cNvPr id="611" name="楕円 610">
          <a:extLst>
            <a:ext uri="{FF2B5EF4-FFF2-40B4-BE49-F238E27FC236}">
              <a16:creationId xmlns:a16="http://schemas.microsoft.com/office/drawing/2014/main" id="{A4B445E4-689B-4A5A-B0A0-74D6900C4D1D}"/>
            </a:ext>
          </a:extLst>
        </xdr:cNvPr>
        <xdr:cNvSpPr/>
      </xdr:nvSpPr>
      <xdr:spPr>
        <a:xfrm>
          <a:off x="17162780" y="104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69952</xdr:rowOff>
    </xdr:from>
    <xdr:to>
      <xdr:col>107</xdr:col>
      <xdr:colOff>50800</xdr:colOff>
      <xdr:row>62</xdr:row>
      <xdr:rowOff>81458</xdr:rowOff>
    </xdr:to>
    <xdr:cxnSp macro="">
      <xdr:nvCxnSpPr>
        <xdr:cNvPr id="612" name="直線コネクタ 611">
          <a:extLst>
            <a:ext uri="{FF2B5EF4-FFF2-40B4-BE49-F238E27FC236}">
              <a16:creationId xmlns:a16="http://schemas.microsoft.com/office/drawing/2014/main" id="{C7E1573C-1ABB-4996-AFAE-84BC624BAA3C}"/>
            </a:ext>
          </a:extLst>
        </xdr:cNvPr>
        <xdr:cNvCxnSpPr/>
      </xdr:nvCxnSpPr>
      <xdr:spPr>
        <a:xfrm>
          <a:off x="17213580" y="10463632"/>
          <a:ext cx="7747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28296</xdr:rowOff>
    </xdr:from>
    <xdr:to>
      <xdr:col>98</xdr:col>
      <xdr:colOff>38100</xdr:colOff>
      <xdr:row>62</xdr:row>
      <xdr:rowOff>129896</xdr:rowOff>
    </xdr:to>
    <xdr:sp macro="" textlink="">
      <xdr:nvSpPr>
        <xdr:cNvPr id="613" name="楕円 612">
          <a:extLst>
            <a:ext uri="{FF2B5EF4-FFF2-40B4-BE49-F238E27FC236}">
              <a16:creationId xmlns:a16="http://schemas.microsoft.com/office/drawing/2014/main" id="{F735B280-3271-47B0-99CD-5A00CD1C393F}"/>
            </a:ext>
          </a:extLst>
        </xdr:cNvPr>
        <xdr:cNvSpPr/>
      </xdr:nvSpPr>
      <xdr:spPr>
        <a:xfrm>
          <a:off x="16388080" y="10421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69952</xdr:rowOff>
    </xdr:from>
    <xdr:to>
      <xdr:col>102</xdr:col>
      <xdr:colOff>114300</xdr:colOff>
      <xdr:row>62</xdr:row>
      <xdr:rowOff>79096</xdr:rowOff>
    </xdr:to>
    <xdr:cxnSp macro="">
      <xdr:nvCxnSpPr>
        <xdr:cNvPr id="614" name="直線コネクタ 613">
          <a:extLst>
            <a:ext uri="{FF2B5EF4-FFF2-40B4-BE49-F238E27FC236}">
              <a16:creationId xmlns:a16="http://schemas.microsoft.com/office/drawing/2014/main" id="{69330802-515F-45D3-A5FB-4DD4EE4BF679}"/>
            </a:ext>
          </a:extLst>
        </xdr:cNvPr>
        <xdr:cNvCxnSpPr/>
      </xdr:nvCxnSpPr>
      <xdr:spPr>
        <a:xfrm flipV="1">
          <a:off x="16431260" y="1046363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615" name="n_1aveValue【学校施設】&#10;一人当たり面積">
          <a:extLst>
            <a:ext uri="{FF2B5EF4-FFF2-40B4-BE49-F238E27FC236}">
              <a16:creationId xmlns:a16="http://schemas.microsoft.com/office/drawing/2014/main" id="{439F0DBF-BD3C-47CF-A9B0-D594832790A5}"/>
            </a:ext>
          </a:extLst>
        </xdr:cNvPr>
        <xdr:cNvSpPr txBox="1"/>
      </xdr:nvSpPr>
      <xdr:spPr>
        <a:xfrm>
          <a:off x="18561127" y="1060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616" name="n_2aveValue【学校施設】&#10;一人当たり面積">
          <a:extLst>
            <a:ext uri="{FF2B5EF4-FFF2-40B4-BE49-F238E27FC236}">
              <a16:creationId xmlns:a16="http://schemas.microsoft.com/office/drawing/2014/main" id="{C2AC6A62-C37D-418D-9D54-30A246325899}"/>
            </a:ext>
          </a:extLst>
        </xdr:cNvPr>
        <xdr:cNvSpPr txBox="1"/>
      </xdr:nvSpPr>
      <xdr:spPr>
        <a:xfrm>
          <a:off x="17776267" y="105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617" name="n_3aveValue【学校施設】&#10;一人当たり面積">
          <a:extLst>
            <a:ext uri="{FF2B5EF4-FFF2-40B4-BE49-F238E27FC236}">
              <a16:creationId xmlns:a16="http://schemas.microsoft.com/office/drawing/2014/main" id="{B93DE179-32FC-418A-8662-1769B30645DA}"/>
            </a:ext>
          </a:extLst>
        </xdr:cNvPr>
        <xdr:cNvSpPr txBox="1"/>
      </xdr:nvSpPr>
      <xdr:spPr>
        <a:xfrm>
          <a:off x="17001567" y="105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618" name="n_4aveValue【学校施設】&#10;一人当たり面積">
          <a:extLst>
            <a:ext uri="{FF2B5EF4-FFF2-40B4-BE49-F238E27FC236}">
              <a16:creationId xmlns:a16="http://schemas.microsoft.com/office/drawing/2014/main" id="{F2ABA788-E808-45E3-9F84-69B830D1335F}"/>
            </a:ext>
          </a:extLst>
        </xdr:cNvPr>
        <xdr:cNvSpPr txBox="1"/>
      </xdr:nvSpPr>
      <xdr:spPr>
        <a:xfrm>
          <a:off x="16226867" y="105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140555</xdr:rowOff>
    </xdr:from>
    <xdr:ext cx="469744" cy="259045"/>
    <xdr:sp macro="" textlink="">
      <xdr:nvSpPr>
        <xdr:cNvPr id="619" name="n_1mainValue【学校施設】&#10;一人当たり面積">
          <a:extLst>
            <a:ext uri="{FF2B5EF4-FFF2-40B4-BE49-F238E27FC236}">
              <a16:creationId xmlns:a16="http://schemas.microsoft.com/office/drawing/2014/main" id="{AA7D82D4-AB7F-4ED2-95C5-F4ECE9950E0C}"/>
            </a:ext>
          </a:extLst>
        </xdr:cNvPr>
        <xdr:cNvSpPr txBox="1"/>
      </xdr:nvSpPr>
      <xdr:spPr>
        <a:xfrm>
          <a:off x="18561127" y="1019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148785</xdr:rowOff>
    </xdr:from>
    <xdr:ext cx="469744" cy="259045"/>
    <xdr:sp macro="" textlink="">
      <xdr:nvSpPr>
        <xdr:cNvPr id="620" name="n_2mainValue【学校施設】&#10;一人当たり面積">
          <a:extLst>
            <a:ext uri="{FF2B5EF4-FFF2-40B4-BE49-F238E27FC236}">
              <a16:creationId xmlns:a16="http://schemas.microsoft.com/office/drawing/2014/main" id="{DCABBFAE-6EDB-4417-BF51-2BDB9333FEEE}"/>
            </a:ext>
          </a:extLst>
        </xdr:cNvPr>
        <xdr:cNvSpPr txBox="1"/>
      </xdr:nvSpPr>
      <xdr:spPr>
        <a:xfrm>
          <a:off x="17776267" y="102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137279</xdr:rowOff>
    </xdr:from>
    <xdr:ext cx="469744" cy="259045"/>
    <xdr:sp macro="" textlink="">
      <xdr:nvSpPr>
        <xdr:cNvPr id="621" name="n_3mainValue【学校施設】&#10;一人当たり面積">
          <a:extLst>
            <a:ext uri="{FF2B5EF4-FFF2-40B4-BE49-F238E27FC236}">
              <a16:creationId xmlns:a16="http://schemas.microsoft.com/office/drawing/2014/main" id="{3896DBE9-17BC-42AD-A8CE-3AAC119270FC}"/>
            </a:ext>
          </a:extLst>
        </xdr:cNvPr>
        <xdr:cNvSpPr txBox="1"/>
      </xdr:nvSpPr>
      <xdr:spPr>
        <a:xfrm>
          <a:off x="1700156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146423</xdr:rowOff>
    </xdr:from>
    <xdr:ext cx="469744" cy="259045"/>
    <xdr:sp macro="" textlink="">
      <xdr:nvSpPr>
        <xdr:cNvPr id="622" name="n_4mainValue【学校施設】&#10;一人当たり面積">
          <a:extLst>
            <a:ext uri="{FF2B5EF4-FFF2-40B4-BE49-F238E27FC236}">
              <a16:creationId xmlns:a16="http://schemas.microsoft.com/office/drawing/2014/main" id="{F3A42193-84C6-44E5-AA53-255EDD669EFC}"/>
            </a:ext>
          </a:extLst>
        </xdr:cNvPr>
        <xdr:cNvSpPr txBox="1"/>
      </xdr:nvSpPr>
      <xdr:spPr>
        <a:xfrm>
          <a:off x="16226867" y="102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4118440-845F-42C0-9546-DCCA8F84B83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480DCB2-6939-4881-B907-00DDBCAA264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F7DF5EE3-9D11-4CFF-83A8-E6998D3B3E4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656FD03B-FC9A-4FD7-826D-134BB5D4E0D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56D21E7-FF56-400C-A75B-FE6A7E39717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3C87B5D5-20CB-4B23-9ED8-0C35568DF85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9637B0B-A8E5-4892-9109-7E714007A50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E7BB40F-8F08-4F35-AB1B-E95325FEC5D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25E0B1FC-026E-4020-B0B6-718A1807D3B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6AEFF04-D2AC-4A80-8FBC-6E90E3C3A84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A3E1132-8E29-4E2B-9921-736233FBCB2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4740EEDD-1A40-4834-87EA-65FEDEBBFDB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9A3BD5CB-B1C6-4A96-8672-FB972943313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169D9A42-A3BD-45DC-B7FA-C4BB530F56A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57895B26-586D-406F-9DFD-807BA25BFE8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925D7D00-BBEF-47EA-A55A-CE5C3611D1C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F03A5250-8395-4EA7-B604-FB7B29A534D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157122E7-E9EC-40A3-BA02-33DCD89A699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B66DFAF-413E-4B23-9C73-C16C179BACA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303C73D9-3FFB-4134-93AD-7BE6B0B911E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E1224337-2027-46CC-A598-A1D7F8A40AF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3BD3CC41-8071-4C6D-88EF-801FD123E11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61CDBF58-AA64-4B11-B1DC-45DC837AEA3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50E2892D-1893-4015-925D-7011D63E8DA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12B17618-F896-453E-825E-9771BD725FD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730E2F45-BFB3-4C1C-A255-1C49F7D0DB8C}"/>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DD79551D-4818-41DD-8446-96B06F0E9E8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F9ADD2CA-1016-4A95-8656-26AD411EBA2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51" name="【児童館】&#10;有形固定資産減価償却率最大値テキスト">
          <a:extLst>
            <a:ext uri="{FF2B5EF4-FFF2-40B4-BE49-F238E27FC236}">
              <a16:creationId xmlns:a16="http://schemas.microsoft.com/office/drawing/2014/main" id="{1D28CA4F-8D12-4C86-BDF3-F0205418948E}"/>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52" name="直線コネクタ 651">
          <a:extLst>
            <a:ext uri="{FF2B5EF4-FFF2-40B4-BE49-F238E27FC236}">
              <a16:creationId xmlns:a16="http://schemas.microsoft.com/office/drawing/2014/main" id="{D5B3C177-C3A1-4822-97F6-EA64D91ED4DA}"/>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3646</xdr:rowOff>
    </xdr:from>
    <xdr:ext cx="405111" cy="259045"/>
    <xdr:sp macro="" textlink="">
      <xdr:nvSpPr>
        <xdr:cNvPr id="653" name="【児童館】&#10;有形固定資産減価償却率平均値テキスト">
          <a:extLst>
            <a:ext uri="{FF2B5EF4-FFF2-40B4-BE49-F238E27FC236}">
              <a16:creationId xmlns:a16="http://schemas.microsoft.com/office/drawing/2014/main" id="{1001913A-C47A-49F6-B16C-0C125307E439}"/>
            </a:ext>
          </a:extLst>
        </xdr:cNvPr>
        <xdr:cNvSpPr txBox="1"/>
      </xdr:nvSpPr>
      <xdr:spPr>
        <a:xfrm>
          <a:off x="14414500" y="13917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54" name="フローチャート: 判断 653">
          <a:extLst>
            <a:ext uri="{FF2B5EF4-FFF2-40B4-BE49-F238E27FC236}">
              <a16:creationId xmlns:a16="http://schemas.microsoft.com/office/drawing/2014/main" id="{186A600D-4CF6-4AB5-A679-71DB1345CD7F}"/>
            </a:ext>
          </a:extLst>
        </xdr:cNvPr>
        <xdr:cNvSpPr/>
      </xdr:nvSpPr>
      <xdr:spPr>
        <a:xfrm>
          <a:off x="14325600" y="140663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55" name="フローチャート: 判断 654">
          <a:extLst>
            <a:ext uri="{FF2B5EF4-FFF2-40B4-BE49-F238E27FC236}">
              <a16:creationId xmlns:a16="http://schemas.microsoft.com/office/drawing/2014/main" id="{5DE82A37-F566-4D94-87B3-C9F5F6BDF079}"/>
            </a:ext>
          </a:extLst>
        </xdr:cNvPr>
        <xdr:cNvSpPr/>
      </xdr:nvSpPr>
      <xdr:spPr>
        <a:xfrm>
          <a:off x="13578840" y="14063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56" name="フローチャート: 判断 655">
          <a:extLst>
            <a:ext uri="{FF2B5EF4-FFF2-40B4-BE49-F238E27FC236}">
              <a16:creationId xmlns:a16="http://schemas.microsoft.com/office/drawing/2014/main" id="{8E302DF3-3497-4002-914D-660DC2CC5A0D}"/>
            </a:ext>
          </a:extLst>
        </xdr:cNvPr>
        <xdr:cNvSpPr/>
      </xdr:nvSpPr>
      <xdr:spPr>
        <a:xfrm>
          <a:off x="1280414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57" name="フローチャート: 判断 656">
          <a:extLst>
            <a:ext uri="{FF2B5EF4-FFF2-40B4-BE49-F238E27FC236}">
              <a16:creationId xmlns:a16="http://schemas.microsoft.com/office/drawing/2014/main" id="{592D61EC-0C01-44AD-BAB8-F6A561BA98FF}"/>
            </a:ext>
          </a:extLst>
        </xdr:cNvPr>
        <xdr:cNvSpPr/>
      </xdr:nvSpPr>
      <xdr:spPr>
        <a:xfrm>
          <a:off x="12029440" y="1406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58" name="フローチャート: 判断 657">
          <a:extLst>
            <a:ext uri="{FF2B5EF4-FFF2-40B4-BE49-F238E27FC236}">
              <a16:creationId xmlns:a16="http://schemas.microsoft.com/office/drawing/2014/main" id="{250C9BF2-E79F-44AD-913B-53AB8AE27BD7}"/>
            </a:ext>
          </a:extLst>
        </xdr:cNvPr>
        <xdr:cNvSpPr/>
      </xdr:nvSpPr>
      <xdr:spPr>
        <a:xfrm>
          <a:off x="112318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1F81ECC-78D1-45EB-968C-3233E8EF4A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EC80295-BBD4-41B9-AE9F-73734D9CDA5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E671EF5-2537-4761-BEA0-C1344CD6ABA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CDA0930-671D-4B59-8BB0-C60E2001F79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2257291-FD21-4A51-BA76-22CC84F68B9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4" name="楕円 663">
          <a:extLst>
            <a:ext uri="{FF2B5EF4-FFF2-40B4-BE49-F238E27FC236}">
              <a16:creationId xmlns:a16="http://schemas.microsoft.com/office/drawing/2014/main" id="{7BAB1B49-A8FD-41B4-A3A8-6169FBA47AB7}"/>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5" name="【児童館】&#10;有形固定資産減価償却率該当値テキスト">
          <a:extLst>
            <a:ext uri="{FF2B5EF4-FFF2-40B4-BE49-F238E27FC236}">
              <a16:creationId xmlns:a16="http://schemas.microsoft.com/office/drawing/2014/main" id="{BED06D70-DE5A-4456-94CA-D0C4EC24D5E4}"/>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6" name="楕円 665">
          <a:extLst>
            <a:ext uri="{FF2B5EF4-FFF2-40B4-BE49-F238E27FC236}">
              <a16:creationId xmlns:a16="http://schemas.microsoft.com/office/drawing/2014/main" id="{B23B53F8-95D5-4C0F-A634-B2B0F55AFC2D}"/>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7" name="直線コネクタ 666">
          <a:extLst>
            <a:ext uri="{FF2B5EF4-FFF2-40B4-BE49-F238E27FC236}">
              <a16:creationId xmlns:a16="http://schemas.microsoft.com/office/drawing/2014/main" id="{C09A52B2-2D18-4E05-A197-FA4F60F774A0}"/>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8" name="楕円 667">
          <a:extLst>
            <a:ext uri="{FF2B5EF4-FFF2-40B4-BE49-F238E27FC236}">
              <a16:creationId xmlns:a16="http://schemas.microsoft.com/office/drawing/2014/main" id="{60128199-1789-442F-B283-40C782292B9B}"/>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9" name="直線コネクタ 668">
          <a:extLst>
            <a:ext uri="{FF2B5EF4-FFF2-40B4-BE49-F238E27FC236}">
              <a16:creationId xmlns:a16="http://schemas.microsoft.com/office/drawing/2014/main" id="{F811A467-F24E-4374-B395-CD64FE56726F}"/>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0" name="楕円 669">
          <a:extLst>
            <a:ext uri="{FF2B5EF4-FFF2-40B4-BE49-F238E27FC236}">
              <a16:creationId xmlns:a16="http://schemas.microsoft.com/office/drawing/2014/main" id="{351C0FA4-497E-4B7B-B6AE-C88FDA7D2355}"/>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1" name="直線コネクタ 670">
          <a:extLst>
            <a:ext uri="{FF2B5EF4-FFF2-40B4-BE49-F238E27FC236}">
              <a16:creationId xmlns:a16="http://schemas.microsoft.com/office/drawing/2014/main" id="{887CD81E-7719-4255-9544-D6810C345399}"/>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65677</xdr:rowOff>
    </xdr:from>
    <xdr:to>
      <xdr:col>67</xdr:col>
      <xdr:colOff>101600</xdr:colOff>
      <xdr:row>86</xdr:row>
      <xdr:rowOff>167277</xdr:rowOff>
    </xdr:to>
    <xdr:sp macro="" textlink="">
      <xdr:nvSpPr>
        <xdr:cNvPr id="672" name="楕円 671">
          <a:extLst>
            <a:ext uri="{FF2B5EF4-FFF2-40B4-BE49-F238E27FC236}">
              <a16:creationId xmlns:a16="http://schemas.microsoft.com/office/drawing/2014/main" id="{1AD50189-E589-4BEC-A686-35BD486E459E}"/>
            </a:ext>
          </a:extLst>
        </xdr:cNvPr>
        <xdr:cNvSpPr/>
      </xdr:nvSpPr>
      <xdr:spPr>
        <a:xfrm>
          <a:off x="11231880" y="14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116477</xdr:rowOff>
    </xdr:from>
    <xdr:to>
      <xdr:col>71</xdr:col>
      <xdr:colOff>177800</xdr:colOff>
      <xdr:row>86</xdr:row>
      <xdr:rowOff>168729</xdr:rowOff>
    </xdr:to>
    <xdr:cxnSp macro="">
      <xdr:nvCxnSpPr>
        <xdr:cNvPr id="673" name="直線コネクタ 672">
          <a:extLst>
            <a:ext uri="{FF2B5EF4-FFF2-40B4-BE49-F238E27FC236}">
              <a16:creationId xmlns:a16="http://schemas.microsoft.com/office/drawing/2014/main" id="{8F7BF58E-0461-4DFB-8DCB-8F377E5DE26C}"/>
            </a:ext>
          </a:extLst>
        </xdr:cNvPr>
        <xdr:cNvCxnSpPr/>
      </xdr:nvCxnSpPr>
      <xdr:spPr>
        <a:xfrm>
          <a:off x="11282680" y="14533517"/>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95629</xdr:rowOff>
    </xdr:from>
    <xdr:ext cx="405111" cy="259045"/>
    <xdr:sp macro="" textlink="">
      <xdr:nvSpPr>
        <xdr:cNvPr id="674" name="n_1aveValue【児童館】&#10;有形固定資産減価償却率">
          <a:extLst>
            <a:ext uri="{FF2B5EF4-FFF2-40B4-BE49-F238E27FC236}">
              <a16:creationId xmlns:a16="http://schemas.microsoft.com/office/drawing/2014/main" id="{621CBE8B-5488-4895-BAD7-FA89D9DDC0EF}"/>
            </a:ext>
          </a:extLst>
        </xdr:cNvPr>
        <xdr:cNvSpPr txBox="1"/>
      </xdr:nvSpPr>
      <xdr:spPr>
        <a:xfrm>
          <a:off x="134372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125021</xdr:rowOff>
    </xdr:from>
    <xdr:ext cx="405111" cy="259045"/>
    <xdr:sp macro="" textlink="">
      <xdr:nvSpPr>
        <xdr:cNvPr id="675" name="n_2aveValue【児童館】&#10;有形固定資産減価償却率">
          <a:extLst>
            <a:ext uri="{FF2B5EF4-FFF2-40B4-BE49-F238E27FC236}">
              <a16:creationId xmlns:a16="http://schemas.microsoft.com/office/drawing/2014/main" id="{82F9689E-3F36-400B-8437-10C3ECBF85FA}"/>
            </a:ext>
          </a:extLst>
        </xdr:cNvPr>
        <xdr:cNvSpPr txBox="1"/>
      </xdr:nvSpPr>
      <xdr:spPr>
        <a:xfrm>
          <a:off x="1267524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102161</xdr:rowOff>
    </xdr:from>
    <xdr:ext cx="405111" cy="259045"/>
    <xdr:sp macro="" textlink="">
      <xdr:nvSpPr>
        <xdr:cNvPr id="676" name="n_3aveValue【児童館】&#10;有形固定資産減価償却率">
          <a:extLst>
            <a:ext uri="{FF2B5EF4-FFF2-40B4-BE49-F238E27FC236}">
              <a16:creationId xmlns:a16="http://schemas.microsoft.com/office/drawing/2014/main" id="{80E743C2-B4BC-4486-B03B-9FAF17478FCF}"/>
            </a:ext>
          </a:extLst>
        </xdr:cNvPr>
        <xdr:cNvSpPr txBox="1"/>
      </xdr:nvSpPr>
      <xdr:spPr>
        <a:xfrm>
          <a:off x="11900544"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677" name="n_4aveValue【児童館】&#10;有形固定資産減価償却率">
          <a:extLst>
            <a:ext uri="{FF2B5EF4-FFF2-40B4-BE49-F238E27FC236}">
              <a16:creationId xmlns:a16="http://schemas.microsoft.com/office/drawing/2014/main" id="{E863FCD0-0B99-4BCE-BE12-73D31AA4F280}"/>
            </a:ext>
          </a:extLst>
        </xdr:cNvPr>
        <xdr:cNvSpPr txBox="1"/>
      </xdr:nvSpPr>
      <xdr:spPr>
        <a:xfrm>
          <a:off x="1110298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8" name="n_1mainValue【児童館】&#10;有形固定資産減価償却率">
          <a:extLst>
            <a:ext uri="{FF2B5EF4-FFF2-40B4-BE49-F238E27FC236}">
              <a16:creationId xmlns:a16="http://schemas.microsoft.com/office/drawing/2014/main" id="{07BA582A-A35D-469B-B98E-8942E1265885}"/>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9" name="n_2mainValue【児童館】&#10;有形固定資産減価償却率">
          <a:extLst>
            <a:ext uri="{FF2B5EF4-FFF2-40B4-BE49-F238E27FC236}">
              <a16:creationId xmlns:a16="http://schemas.microsoft.com/office/drawing/2014/main" id="{43DE2BD6-86D8-4425-8392-2A341940A528}"/>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0" name="n_3mainValue【児童館】&#10;有形固定資産減価償却率">
          <a:extLst>
            <a:ext uri="{FF2B5EF4-FFF2-40B4-BE49-F238E27FC236}">
              <a16:creationId xmlns:a16="http://schemas.microsoft.com/office/drawing/2014/main" id="{6D0D66F2-46C1-42E6-9BF4-E1BDB5FDCFE6}"/>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158404</xdr:rowOff>
    </xdr:from>
    <xdr:ext cx="405111" cy="259045"/>
    <xdr:sp macro="" textlink="">
      <xdr:nvSpPr>
        <xdr:cNvPr id="681" name="n_4mainValue【児童館】&#10;有形固定資産減価償却率">
          <a:extLst>
            <a:ext uri="{FF2B5EF4-FFF2-40B4-BE49-F238E27FC236}">
              <a16:creationId xmlns:a16="http://schemas.microsoft.com/office/drawing/2014/main" id="{96AECB9C-4C30-476C-935F-A4014BFF87A3}"/>
            </a:ext>
          </a:extLst>
        </xdr:cNvPr>
        <xdr:cNvSpPr txBox="1"/>
      </xdr:nvSpPr>
      <xdr:spPr>
        <a:xfrm>
          <a:off x="11102984" y="1457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264531F9-3015-4660-A61B-76729B690FC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D822531-429B-4D3D-A2D4-300AAB8F1FA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1776ADAB-DEC2-40C6-ABAA-38A399B5F4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B3DF39C-E3AB-47A2-9594-241B4D34C53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3861F379-4A4B-419A-9412-220CF555C1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FC7BB6EB-8E92-48A1-899D-6BA212E3129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B322AB78-DEFE-4B46-A894-52C0CBDF9E4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1BE9AB10-30F3-4E3D-B707-2127B751C48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511C5449-F618-46AA-BE21-BF7517387F4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77475575-DBDC-46CA-9D9C-CA268F9E2A7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6C48E520-9205-4082-AF5C-E81CA7EA07C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B5668F32-BF6C-48AA-A23D-9BDDF9BA70D2}"/>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6D900689-43E4-4E0D-8796-009787A9CE97}"/>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1D1F9710-9D9D-4A7A-8676-5ED85CADC35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6692CDD3-5C65-4B7D-9CC1-CB2703524B4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C774B353-2E0C-4A74-A412-385449F2579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C6DF1476-630A-4B81-A34F-E5406342807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A11647D9-5E36-4DF1-948F-081D244AB8F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789775C6-3C54-420E-908B-FA847305D58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1CDE07A2-45C6-4E16-AFA3-DC26AA38A27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A5086CA0-5049-437E-B8F0-7E43444BE27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3" name="直線コネクタ 702">
          <a:extLst>
            <a:ext uri="{FF2B5EF4-FFF2-40B4-BE49-F238E27FC236}">
              <a16:creationId xmlns:a16="http://schemas.microsoft.com/office/drawing/2014/main" id="{1B68A9DE-4101-4CFA-AF6C-F81B93373894}"/>
            </a:ext>
          </a:extLst>
        </xdr:cNvPr>
        <xdr:cNvCxnSpPr/>
      </xdr:nvCxnSpPr>
      <xdr:spPr>
        <a:xfrm flipV="1">
          <a:off x="19509104" y="13302234"/>
          <a:ext cx="0" cy="112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4" name="【児童館】&#10;一人当たり面積最小値テキスト">
          <a:extLst>
            <a:ext uri="{FF2B5EF4-FFF2-40B4-BE49-F238E27FC236}">
              <a16:creationId xmlns:a16="http://schemas.microsoft.com/office/drawing/2014/main" id="{9921D957-3944-4572-B308-883610F7ED03}"/>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5" name="直線コネクタ 704">
          <a:extLst>
            <a:ext uri="{FF2B5EF4-FFF2-40B4-BE49-F238E27FC236}">
              <a16:creationId xmlns:a16="http://schemas.microsoft.com/office/drawing/2014/main" id="{7494F993-74B4-4585-B001-6924E40E149F}"/>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06" name="【児童館】&#10;一人当たり面積最大値テキスト">
          <a:extLst>
            <a:ext uri="{FF2B5EF4-FFF2-40B4-BE49-F238E27FC236}">
              <a16:creationId xmlns:a16="http://schemas.microsoft.com/office/drawing/2014/main" id="{DECDD792-F7FA-4273-AA96-3F41BD1070D9}"/>
            </a:ext>
          </a:extLst>
        </xdr:cNvPr>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07" name="直線コネクタ 706">
          <a:extLst>
            <a:ext uri="{FF2B5EF4-FFF2-40B4-BE49-F238E27FC236}">
              <a16:creationId xmlns:a16="http://schemas.microsoft.com/office/drawing/2014/main" id="{C132C037-5C33-4727-B89D-71FA336D6DE6}"/>
            </a:ext>
          </a:extLst>
        </xdr:cNvPr>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08" name="【児童館】&#10;一人当たり面積平均値テキスト">
          <a:extLst>
            <a:ext uri="{FF2B5EF4-FFF2-40B4-BE49-F238E27FC236}">
              <a16:creationId xmlns:a16="http://schemas.microsoft.com/office/drawing/2014/main" id="{E5899084-B6DC-4055-B4FE-1DCCDA92F352}"/>
            </a:ext>
          </a:extLst>
        </xdr:cNvPr>
        <xdr:cNvSpPr txBox="1"/>
      </xdr:nvSpPr>
      <xdr:spPr>
        <a:xfrm>
          <a:off x="19547840" y="140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9" name="フローチャート: 判断 708">
          <a:extLst>
            <a:ext uri="{FF2B5EF4-FFF2-40B4-BE49-F238E27FC236}">
              <a16:creationId xmlns:a16="http://schemas.microsoft.com/office/drawing/2014/main" id="{451141F8-238F-489D-ACC5-027E7658D70E}"/>
            </a:ext>
          </a:extLst>
        </xdr:cNvPr>
        <xdr:cNvSpPr/>
      </xdr:nvSpPr>
      <xdr:spPr>
        <a:xfrm>
          <a:off x="1945894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0" name="フローチャート: 判断 709">
          <a:extLst>
            <a:ext uri="{FF2B5EF4-FFF2-40B4-BE49-F238E27FC236}">
              <a16:creationId xmlns:a16="http://schemas.microsoft.com/office/drawing/2014/main" id="{CB57FC5D-00DF-4CC7-9A0D-806F0B181639}"/>
            </a:ext>
          </a:extLst>
        </xdr:cNvPr>
        <xdr:cNvSpPr/>
      </xdr:nvSpPr>
      <xdr:spPr>
        <a:xfrm>
          <a:off x="1873504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1" name="フローチャート: 判断 710">
          <a:extLst>
            <a:ext uri="{FF2B5EF4-FFF2-40B4-BE49-F238E27FC236}">
              <a16:creationId xmlns:a16="http://schemas.microsoft.com/office/drawing/2014/main" id="{53E68C6C-0098-44A6-85DE-CF2655F720AF}"/>
            </a:ext>
          </a:extLst>
        </xdr:cNvPr>
        <xdr:cNvSpPr/>
      </xdr:nvSpPr>
      <xdr:spPr>
        <a:xfrm>
          <a:off x="179374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2" name="フローチャート: 判断 711">
          <a:extLst>
            <a:ext uri="{FF2B5EF4-FFF2-40B4-BE49-F238E27FC236}">
              <a16:creationId xmlns:a16="http://schemas.microsoft.com/office/drawing/2014/main" id="{5E1B0ED2-10C3-46D3-A844-F0E4F2C91927}"/>
            </a:ext>
          </a:extLst>
        </xdr:cNvPr>
        <xdr:cNvSpPr/>
      </xdr:nvSpPr>
      <xdr:spPr>
        <a:xfrm>
          <a:off x="1716278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13" name="フローチャート: 判断 712">
          <a:extLst>
            <a:ext uri="{FF2B5EF4-FFF2-40B4-BE49-F238E27FC236}">
              <a16:creationId xmlns:a16="http://schemas.microsoft.com/office/drawing/2014/main" id="{E971D073-0E03-4ED9-90A6-2E4F3DE7919C}"/>
            </a:ext>
          </a:extLst>
        </xdr:cNvPr>
        <xdr:cNvSpPr/>
      </xdr:nvSpPr>
      <xdr:spPr>
        <a:xfrm>
          <a:off x="1638808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479C979-381A-48D1-9E80-9493F094F4B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1E5C11C-7A35-4599-868A-4AEE4121391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48491BC-5605-4191-86D0-E24AAED0282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A342B15-72FC-4C49-8ABF-5F1DF0C019E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EA7C18D-9308-40EA-AEB7-D7C8B8B03C4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19" name="楕円 718">
          <a:extLst>
            <a:ext uri="{FF2B5EF4-FFF2-40B4-BE49-F238E27FC236}">
              <a16:creationId xmlns:a16="http://schemas.microsoft.com/office/drawing/2014/main" id="{A2F581CE-932A-4D92-A337-B6B36BEDB7EF}"/>
            </a:ext>
          </a:extLst>
        </xdr:cNvPr>
        <xdr:cNvSpPr/>
      </xdr:nvSpPr>
      <xdr:spPr>
        <a:xfrm>
          <a:off x="19458940" y="139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49040</xdr:rowOff>
    </xdr:from>
    <xdr:ext cx="469744" cy="259045"/>
    <xdr:sp macro="" textlink="">
      <xdr:nvSpPr>
        <xdr:cNvPr id="720" name="【児童館】&#10;一人当たり面積該当値テキスト">
          <a:extLst>
            <a:ext uri="{FF2B5EF4-FFF2-40B4-BE49-F238E27FC236}">
              <a16:creationId xmlns:a16="http://schemas.microsoft.com/office/drawing/2014/main" id="{F21C916D-8886-4F1F-92BE-589BE7B10720}"/>
            </a:ext>
          </a:extLst>
        </xdr:cNvPr>
        <xdr:cNvSpPr txBox="1"/>
      </xdr:nvSpPr>
      <xdr:spPr>
        <a:xfrm>
          <a:off x="19547840" y="137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721" name="楕円 720">
          <a:extLst>
            <a:ext uri="{FF2B5EF4-FFF2-40B4-BE49-F238E27FC236}">
              <a16:creationId xmlns:a16="http://schemas.microsoft.com/office/drawing/2014/main" id="{36E2281A-91F4-4433-9897-F71691E3139E}"/>
            </a:ext>
          </a:extLst>
        </xdr:cNvPr>
        <xdr:cNvSpPr/>
      </xdr:nvSpPr>
      <xdr:spPr>
        <a:xfrm>
          <a:off x="18735040" y="1395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90678</xdr:rowOff>
    </xdr:to>
    <xdr:cxnSp macro="">
      <xdr:nvCxnSpPr>
        <xdr:cNvPr id="722" name="直線コネクタ 721">
          <a:extLst>
            <a:ext uri="{FF2B5EF4-FFF2-40B4-BE49-F238E27FC236}">
              <a16:creationId xmlns:a16="http://schemas.microsoft.com/office/drawing/2014/main" id="{231CFD70-41E9-41ED-ADCB-42670C9697FE}"/>
            </a:ext>
          </a:extLst>
        </xdr:cNvPr>
        <xdr:cNvCxnSpPr/>
      </xdr:nvCxnSpPr>
      <xdr:spPr>
        <a:xfrm flipV="1">
          <a:off x="18778220" y="13991083"/>
          <a:ext cx="7315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49022</xdr:rowOff>
    </xdr:from>
    <xdr:to>
      <xdr:col>107</xdr:col>
      <xdr:colOff>101600</xdr:colOff>
      <xdr:row>83</xdr:row>
      <xdr:rowOff>150622</xdr:rowOff>
    </xdr:to>
    <xdr:sp macro="" textlink="">
      <xdr:nvSpPr>
        <xdr:cNvPr id="723" name="楕円 722">
          <a:extLst>
            <a:ext uri="{FF2B5EF4-FFF2-40B4-BE49-F238E27FC236}">
              <a16:creationId xmlns:a16="http://schemas.microsoft.com/office/drawing/2014/main" id="{089F9D21-3FFC-4A2E-90A6-CF83CA004770}"/>
            </a:ext>
          </a:extLst>
        </xdr:cNvPr>
        <xdr:cNvSpPr/>
      </xdr:nvSpPr>
      <xdr:spPr>
        <a:xfrm>
          <a:off x="1793748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90678</xdr:rowOff>
    </xdr:from>
    <xdr:to>
      <xdr:col>111</xdr:col>
      <xdr:colOff>177800</xdr:colOff>
      <xdr:row>83</xdr:row>
      <xdr:rowOff>99822</xdr:rowOff>
    </xdr:to>
    <xdr:cxnSp macro="">
      <xdr:nvCxnSpPr>
        <xdr:cNvPr id="724" name="直線コネクタ 723">
          <a:extLst>
            <a:ext uri="{FF2B5EF4-FFF2-40B4-BE49-F238E27FC236}">
              <a16:creationId xmlns:a16="http://schemas.microsoft.com/office/drawing/2014/main" id="{C9BB8A0B-6498-45EA-8C56-86ACCEEACFB9}"/>
            </a:ext>
          </a:extLst>
        </xdr:cNvPr>
        <xdr:cNvCxnSpPr/>
      </xdr:nvCxnSpPr>
      <xdr:spPr>
        <a:xfrm flipV="1">
          <a:off x="17988280" y="1400479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25" name="楕円 724">
          <a:extLst>
            <a:ext uri="{FF2B5EF4-FFF2-40B4-BE49-F238E27FC236}">
              <a16:creationId xmlns:a16="http://schemas.microsoft.com/office/drawing/2014/main" id="{D10BBCD5-79E1-4BE2-B487-4D9E0346AE63}"/>
            </a:ext>
          </a:extLst>
        </xdr:cNvPr>
        <xdr:cNvSpPr/>
      </xdr:nvSpPr>
      <xdr:spPr>
        <a:xfrm>
          <a:off x="17162780" y="139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99822</xdr:rowOff>
    </xdr:from>
    <xdr:to>
      <xdr:col>107</xdr:col>
      <xdr:colOff>50800</xdr:colOff>
      <xdr:row>83</xdr:row>
      <xdr:rowOff>113537</xdr:rowOff>
    </xdr:to>
    <xdr:cxnSp macro="">
      <xdr:nvCxnSpPr>
        <xdr:cNvPr id="726" name="直線コネクタ 725">
          <a:extLst>
            <a:ext uri="{FF2B5EF4-FFF2-40B4-BE49-F238E27FC236}">
              <a16:creationId xmlns:a16="http://schemas.microsoft.com/office/drawing/2014/main" id="{4B804ABC-114D-4858-B274-41180ABDA268}"/>
            </a:ext>
          </a:extLst>
        </xdr:cNvPr>
        <xdr:cNvCxnSpPr/>
      </xdr:nvCxnSpPr>
      <xdr:spPr>
        <a:xfrm flipV="1">
          <a:off x="17213580" y="14013942"/>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727" name="楕円 726">
          <a:extLst>
            <a:ext uri="{FF2B5EF4-FFF2-40B4-BE49-F238E27FC236}">
              <a16:creationId xmlns:a16="http://schemas.microsoft.com/office/drawing/2014/main" id="{1565FBDC-8858-43EA-AC0F-B055F6BECB82}"/>
            </a:ext>
          </a:extLst>
        </xdr:cNvPr>
        <xdr:cNvSpPr/>
      </xdr:nvSpPr>
      <xdr:spPr>
        <a:xfrm>
          <a:off x="16388080" y="13986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122682</xdr:rowOff>
    </xdr:to>
    <xdr:cxnSp macro="">
      <xdr:nvCxnSpPr>
        <xdr:cNvPr id="728" name="直線コネクタ 727">
          <a:extLst>
            <a:ext uri="{FF2B5EF4-FFF2-40B4-BE49-F238E27FC236}">
              <a16:creationId xmlns:a16="http://schemas.microsoft.com/office/drawing/2014/main" id="{34CE7EA6-B39B-442D-AA7B-011FACD8D2C3}"/>
            </a:ext>
          </a:extLst>
        </xdr:cNvPr>
        <xdr:cNvCxnSpPr/>
      </xdr:nvCxnSpPr>
      <xdr:spPr>
        <a:xfrm flipV="1">
          <a:off x="16431260" y="14027657"/>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29" name="n_1aveValue【児童館】&#10;一人当たり面積">
          <a:extLst>
            <a:ext uri="{FF2B5EF4-FFF2-40B4-BE49-F238E27FC236}">
              <a16:creationId xmlns:a16="http://schemas.microsoft.com/office/drawing/2014/main" id="{D1EB9BD2-DDB7-4DDF-A181-1FC5D73168D7}"/>
            </a:ext>
          </a:extLst>
        </xdr:cNvPr>
        <xdr:cNvSpPr txBox="1"/>
      </xdr:nvSpPr>
      <xdr:spPr>
        <a:xfrm>
          <a:off x="1856112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0" name="n_2aveValue【児童館】&#10;一人当たり面積">
          <a:extLst>
            <a:ext uri="{FF2B5EF4-FFF2-40B4-BE49-F238E27FC236}">
              <a16:creationId xmlns:a16="http://schemas.microsoft.com/office/drawing/2014/main" id="{3B5F371F-8E4F-4546-8FD9-04B177488F69}"/>
            </a:ext>
          </a:extLst>
        </xdr:cNvPr>
        <xdr:cNvSpPr txBox="1"/>
      </xdr:nvSpPr>
      <xdr:spPr>
        <a:xfrm>
          <a:off x="177762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1" name="n_3aveValue【児童館】&#10;一人当たり面積">
          <a:extLst>
            <a:ext uri="{FF2B5EF4-FFF2-40B4-BE49-F238E27FC236}">
              <a16:creationId xmlns:a16="http://schemas.microsoft.com/office/drawing/2014/main" id="{F088C6F8-22F8-4291-AA64-C59D78912F76}"/>
            </a:ext>
          </a:extLst>
        </xdr:cNvPr>
        <xdr:cNvSpPr txBox="1"/>
      </xdr:nvSpPr>
      <xdr:spPr>
        <a:xfrm>
          <a:off x="170015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66312</xdr:rowOff>
    </xdr:from>
    <xdr:ext cx="469744" cy="259045"/>
    <xdr:sp macro="" textlink="">
      <xdr:nvSpPr>
        <xdr:cNvPr id="732" name="n_4aveValue【児童館】&#10;一人当たり面積">
          <a:extLst>
            <a:ext uri="{FF2B5EF4-FFF2-40B4-BE49-F238E27FC236}">
              <a16:creationId xmlns:a16="http://schemas.microsoft.com/office/drawing/2014/main" id="{1D621A06-C98F-40CC-A6C2-5AA271D6AB9B}"/>
            </a:ext>
          </a:extLst>
        </xdr:cNvPr>
        <xdr:cNvSpPr txBox="1"/>
      </xdr:nvSpPr>
      <xdr:spPr>
        <a:xfrm>
          <a:off x="162268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158005</xdr:rowOff>
    </xdr:from>
    <xdr:ext cx="469744" cy="259045"/>
    <xdr:sp macro="" textlink="">
      <xdr:nvSpPr>
        <xdr:cNvPr id="733" name="n_1mainValue【児童館】&#10;一人当たり面積">
          <a:extLst>
            <a:ext uri="{FF2B5EF4-FFF2-40B4-BE49-F238E27FC236}">
              <a16:creationId xmlns:a16="http://schemas.microsoft.com/office/drawing/2014/main" id="{B8F28A4E-C02E-4096-BC1A-49A6FFB47EA1}"/>
            </a:ext>
          </a:extLst>
        </xdr:cNvPr>
        <xdr:cNvSpPr txBox="1"/>
      </xdr:nvSpPr>
      <xdr:spPr>
        <a:xfrm>
          <a:off x="1856112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4" name="n_2mainValue【児童館】&#10;一人当たり面積">
          <a:extLst>
            <a:ext uri="{FF2B5EF4-FFF2-40B4-BE49-F238E27FC236}">
              <a16:creationId xmlns:a16="http://schemas.microsoft.com/office/drawing/2014/main" id="{9F625C48-7690-44FF-8C88-EA5038860AA0}"/>
            </a:ext>
          </a:extLst>
        </xdr:cNvPr>
        <xdr:cNvSpPr txBox="1"/>
      </xdr:nvSpPr>
      <xdr:spPr>
        <a:xfrm>
          <a:off x="1777626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735" name="n_3mainValue【児童館】&#10;一人当たり面積">
          <a:extLst>
            <a:ext uri="{FF2B5EF4-FFF2-40B4-BE49-F238E27FC236}">
              <a16:creationId xmlns:a16="http://schemas.microsoft.com/office/drawing/2014/main" id="{A01F1C5A-A699-4113-A6CE-34B6FB75CB8A}"/>
            </a:ext>
          </a:extLst>
        </xdr:cNvPr>
        <xdr:cNvSpPr txBox="1"/>
      </xdr:nvSpPr>
      <xdr:spPr>
        <a:xfrm>
          <a:off x="170015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36" name="n_4mainValue【児童館】&#10;一人当たり面積">
          <a:extLst>
            <a:ext uri="{FF2B5EF4-FFF2-40B4-BE49-F238E27FC236}">
              <a16:creationId xmlns:a16="http://schemas.microsoft.com/office/drawing/2014/main" id="{B6B223AC-99E5-4D76-86D8-37A37426E160}"/>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6BE67345-A10A-452A-AB00-2B213808B64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FB66B020-BB68-4B58-A1A1-1CF8F6AF5C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16534786-4498-4B38-9783-D3D2BAD7DEA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430AB746-B433-481C-8EF9-D4EA34F1AAE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11A68391-77A6-47A2-8187-143A6C621E9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827D4DED-6667-4B5E-A823-9A4A00D72D9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E1DF2AD3-A6B3-491D-9AA8-0EAA45A0A74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7926F7D-59AA-4AF7-849D-F3F9FD0480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C61BE9C2-0314-46A1-BC69-71E6115B633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689FCA1C-00F5-4730-B30C-38D714E88C7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A0827E22-712B-4D21-BE82-B3307801F9A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9F553FAE-0831-484B-A25F-5EB235D33CC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9E1FCB59-9ED9-4639-8B6D-8436F10F5DC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8DD6A288-FA73-44F7-AA31-CC9D154444E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B7DD8A2D-9B20-4257-AA24-EF7352AF406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B2FDE5E7-7B53-4A77-B4F4-13277853E2F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3DD702C5-401B-4FA1-A52A-55F2B289F09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F6ECC4B6-4857-4390-B0A8-AE051D35851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B12FEAE3-6AC5-4B94-8927-292F86D3CA1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B20BD8C8-7E13-43FE-9ACD-E561CBC5A00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72437DF1-F9D1-49C5-8BD5-E1904BC9696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CB2F23C8-51C1-4124-B82A-6D914D7DE90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E55807C0-12CA-4559-85D6-FDE8B4FBA1A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3E0A5C9-2780-4D25-B91F-FD5FB4A939A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7C0F2BEF-4FED-4D9C-83FF-37B648B648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842ED898-50E9-44BD-82AF-CFCE7E27913A}"/>
            </a:ext>
          </a:extLst>
        </xdr:cNvPr>
        <xdr:cNvCxnSpPr/>
      </xdr:nvCxnSpPr>
      <xdr:spPr>
        <a:xfrm flipV="1">
          <a:off x="14375764" y="1677325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a16="http://schemas.microsoft.com/office/drawing/2014/main" id="{968A3F38-5FA6-433D-93B0-96A245A1413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5D226CB9-8527-4F0B-98C3-DF7F25BC517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5" name="【公民館】&#10;有形固定資産減価償却率最大値テキスト">
          <a:extLst>
            <a:ext uri="{FF2B5EF4-FFF2-40B4-BE49-F238E27FC236}">
              <a16:creationId xmlns:a16="http://schemas.microsoft.com/office/drawing/2014/main" id="{194722BB-815E-4288-89E8-A80F35171015}"/>
            </a:ext>
          </a:extLst>
        </xdr:cNvPr>
        <xdr:cNvSpPr txBox="1"/>
      </xdr:nvSpPr>
      <xdr:spPr>
        <a:xfrm>
          <a:off x="14414500" y="16556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6" name="直線コネクタ 765">
          <a:extLst>
            <a:ext uri="{FF2B5EF4-FFF2-40B4-BE49-F238E27FC236}">
              <a16:creationId xmlns:a16="http://schemas.microsoft.com/office/drawing/2014/main" id="{3F0FA376-6F1D-49EA-95CD-FF7C4E0DB4F2}"/>
            </a:ext>
          </a:extLst>
        </xdr:cNvPr>
        <xdr:cNvCxnSpPr/>
      </xdr:nvCxnSpPr>
      <xdr:spPr>
        <a:xfrm>
          <a:off x="14287500" y="16773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7" name="【公民館】&#10;有形固定資産減価償却率平均値テキスト">
          <a:extLst>
            <a:ext uri="{FF2B5EF4-FFF2-40B4-BE49-F238E27FC236}">
              <a16:creationId xmlns:a16="http://schemas.microsoft.com/office/drawing/2014/main" id="{DA9B4807-A130-47A0-B4E0-028B061E82E4}"/>
            </a:ext>
          </a:extLst>
        </xdr:cNvPr>
        <xdr:cNvSpPr txBox="1"/>
      </xdr:nvSpPr>
      <xdr:spPr>
        <a:xfrm>
          <a:off x="14414500" y="17600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68" name="フローチャート: 判断 767">
          <a:extLst>
            <a:ext uri="{FF2B5EF4-FFF2-40B4-BE49-F238E27FC236}">
              <a16:creationId xmlns:a16="http://schemas.microsoft.com/office/drawing/2014/main" id="{0CA3E7FB-2744-4D1C-8C70-9FB653FBE8D7}"/>
            </a:ext>
          </a:extLst>
        </xdr:cNvPr>
        <xdr:cNvSpPr/>
      </xdr:nvSpPr>
      <xdr:spPr>
        <a:xfrm>
          <a:off x="14325600" y="177451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69" name="フローチャート: 判断 768">
          <a:extLst>
            <a:ext uri="{FF2B5EF4-FFF2-40B4-BE49-F238E27FC236}">
              <a16:creationId xmlns:a16="http://schemas.microsoft.com/office/drawing/2014/main" id="{A38AEF85-2B2B-45F2-A83D-026A1CB4F95B}"/>
            </a:ext>
          </a:extLst>
        </xdr:cNvPr>
        <xdr:cNvSpPr/>
      </xdr:nvSpPr>
      <xdr:spPr>
        <a:xfrm>
          <a:off x="135788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0" name="フローチャート: 判断 769">
          <a:extLst>
            <a:ext uri="{FF2B5EF4-FFF2-40B4-BE49-F238E27FC236}">
              <a16:creationId xmlns:a16="http://schemas.microsoft.com/office/drawing/2014/main" id="{4F6BB023-2552-4F7E-B2FF-94081EA69CA2}"/>
            </a:ext>
          </a:extLst>
        </xdr:cNvPr>
        <xdr:cNvSpPr/>
      </xdr:nvSpPr>
      <xdr:spPr>
        <a:xfrm>
          <a:off x="1280414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1" name="フローチャート: 判断 770">
          <a:extLst>
            <a:ext uri="{FF2B5EF4-FFF2-40B4-BE49-F238E27FC236}">
              <a16:creationId xmlns:a16="http://schemas.microsoft.com/office/drawing/2014/main" id="{12283998-C7F6-4E3F-900A-F35553129DB4}"/>
            </a:ext>
          </a:extLst>
        </xdr:cNvPr>
        <xdr:cNvSpPr/>
      </xdr:nvSpPr>
      <xdr:spPr>
        <a:xfrm>
          <a:off x="12029440" y="17712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2" name="フローチャート: 判断 771">
          <a:extLst>
            <a:ext uri="{FF2B5EF4-FFF2-40B4-BE49-F238E27FC236}">
              <a16:creationId xmlns:a16="http://schemas.microsoft.com/office/drawing/2014/main" id="{7A4046D3-B9D7-46FC-BD37-4856C04524C7}"/>
            </a:ext>
          </a:extLst>
        </xdr:cNvPr>
        <xdr:cNvSpPr/>
      </xdr:nvSpPr>
      <xdr:spPr>
        <a:xfrm>
          <a:off x="11231880" y="1775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EA163DE-3DB7-4F3B-9AB6-DC46C0D3F18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FE3A2A8-5E6A-464F-B5BC-2AD744E1DE8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B80E15D-5CEB-4F56-AD88-9C27151B83C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FFB9EC8-31F6-49D6-A3E6-09B67680BB0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DB09A7E-EAC7-469B-996F-6E281D8E186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136434</xdr:rowOff>
    </xdr:from>
    <xdr:to>
      <xdr:col>85</xdr:col>
      <xdr:colOff>177800</xdr:colOff>
      <xdr:row>108</xdr:row>
      <xdr:rowOff>66584</xdr:rowOff>
    </xdr:to>
    <xdr:sp macro="" textlink="">
      <xdr:nvSpPr>
        <xdr:cNvPr id="778" name="楕円 777">
          <a:extLst>
            <a:ext uri="{FF2B5EF4-FFF2-40B4-BE49-F238E27FC236}">
              <a16:creationId xmlns:a16="http://schemas.microsoft.com/office/drawing/2014/main" id="{393202BE-308C-4417-8C90-A7A0B1BE18E4}"/>
            </a:ext>
          </a:extLst>
        </xdr:cNvPr>
        <xdr:cNvSpPr/>
      </xdr:nvSpPr>
      <xdr:spPr>
        <a:xfrm>
          <a:off x="14325600" y="180739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114861</xdr:rowOff>
    </xdr:from>
    <xdr:ext cx="405111" cy="259045"/>
    <xdr:sp macro="" textlink="">
      <xdr:nvSpPr>
        <xdr:cNvPr id="779" name="【公民館】&#10;有形固定資産減価償却率該当値テキスト">
          <a:extLst>
            <a:ext uri="{FF2B5EF4-FFF2-40B4-BE49-F238E27FC236}">
              <a16:creationId xmlns:a16="http://schemas.microsoft.com/office/drawing/2014/main" id="{E378F304-7DD5-4B94-A38C-6C932AEBD2F5}"/>
            </a:ext>
          </a:extLst>
        </xdr:cNvPr>
        <xdr:cNvSpPr txBox="1"/>
      </xdr:nvSpPr>
      <xdr:spPr>
        <a:xfrm>
          <a:off x="14414500" y="1805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780" name="楕円 779">
          <a:extLst>
            <a:ext uri="{FF2B5EF4-FFF2-40B4-BE49-F238E27FC236}">
              <a16:creationId xmlns:a16="http://schemas.microsoft.com/office/drawing/2014/main" id="{18B1D7A0-174B-4A1D-BBCE-315958B60719}"/>
            </a:ext>
          </a:extLst>
        </xdr:cNvPr>
        <xdr:cNvSpPr/>
      </xdr:nvSpPr>
      <xdr:spPr>
        <a:xfrm>
          <a:off x="1357884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15784</xdr:rowOff>
    </xdr:to>
    <xdr:cxnSp macro="">
      <xdr:nvCxnSpPr>
        <xdr:cNvPr id="781" name="直線コネクタ 780">
          <a:extLst>
            <a:ext uri="{FF2B5EF4-FFF2-40B4-BE49-F238E27FC236}">
              <a16:creationId xmlns:a16="http://schemas.microsoft.com/office/drawing/2014/main" id="{A9B08544-A6F0-42C8-893D-C9B2705F8F0A}"/>
            </a:ext>
          </a:extLst>
        </xdr:cNvPr>
        <xdr:cNvCxnSpPr/>
      </xdr:nvCxnSpPr>
      <xdr:spPr>
        <a:xfrm>
          <a:off x="13629640" y="18093691"/>
          <a:ext cx="74676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72752</xdr:rowOff>
    </xdr:from>
    <xdr:to>
      <xdr:col>76</xdr:col>
      <xdr:colOff>165100</xdr:colOff>
      <xdr:row>108</xdr:row>
      <xdr:rowOff>2902</xdr:rowOff>
    </xdr:to>
    <xdr:sp macro="" textlink="">
      <xdr:nvSpPr>
        <xdr:cNvPr id="782" name="楕円 781">
          <a:extLst>
            <a:ext uri="{FF2B5EF4-FFF2-40B4-BE49-F238E27FC236}">
              <a16:creationId xmlns:a16="http://schemas.microsoft.com/office/drawing/2014/main" id="{05CEEBEA-52E6-4249-894B-FD2B33F12838}"/>
            </a:ext>
          </a:extLst>
        </xdr:cNvPr>
        <xdr:cNvSpPr/>
      </xdr:nvSpPr>
      <xdr:spPr>
        <a:xfrm>
          <a:off x="12804140" y="1801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123552</xdr:rowOff>
    </xdr:from>
    <xdr:to>
      <xdr:col>81</xdr:col>
      <xdr:colOff>50800</xdr:colOff>
      <xdr:row>107</xdr:row>
      <xdr:rowOff>156211</xdr:rowOff>
    </xdr:to>
    <xdr:cxnSp macro="">
      <xdr:nvCxnSpPr>
        <xdr:cNvPr id="783" name="直線コネクタ 782">
          <a:extLst>
            <a:ext uri="{FF2B5EF4-FFF2-40B4-BE49-F238E27FC236}">
              <a16:creationId xmlns:a16="http://schemas.microsoft.com/office/drawing/2014/main" id="{D578DDDA-A3D8-49B8-AEDF-8DD9879BAFE0}"/>
            </a:ext>
          </a:extLst>
        </xdr:cNvPr>
        <xdr:cNvCxnSpPr/>
      </xdr:nvCxnSpPr>
      <xdr:spPr>
        <a:xfrm>
          <a:off x="12854940" y="18061032"/>
          <a:ext cx="7747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784" name="楕円 783">
          <a:extLst>
            <a:ext uri="{FF2B5EF4-FFF2-40B4-BE49-F238E27FC236}">
              <a16:creationId xmlns:a16="http://schemas.microsoft.com/office/drawing/2014/main" id="{356B60BC-535E-41F0-9703-40DCE36FCA76}"/>
            </a:ext>
          </a:extLst>
        </xdr:cNvPr>
        <xdr:cNvSpPr/>
      </xdr:nvSpPr>
      <xdr:spPr>
        <a:xfrm>
          <a:off x="12029440" y="179792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92529</xdr:rowOff>
    </xdr:from>
    <xdr:to>
      <xdr:col>76</xdr:col>
      <xdr:colOff>114300</xdr:colOff>
      <xdr:row>107</xdr:row>
      <xdr:rowOff>123552</xdr:rowOff>
    </xdr:to>
    <xdr:cxnSp macro="">
      <xdr:nvCxnSpPr>
        <xdr:cNvPr id="785" name="直線コネクタ 784">
          <a:extLst>
            <a:ext uri="{FF2B5EF4-FFF2-40B4-BE49-F238E27FC236}">
              <a16:creationId xmlns:a16="http://schemas.microsoft.com/office/drawing/2014/main" id="{FA7877A4-ECD8-4676-B11F-FFCEFC8F72C5}"/>
            </a:ext>
          </a:extLst>
        </xdr:cNvPr>
        <xdr:cNvCxnSpPr/>
      </xdr:nvCxnSpPr>
      <xdr:spPr>
        <a:xfrm>
          <a:off x="12072620" y="18030009"/>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786" name="楕円 785">
          <a:extLst>
            <a:ext uri="{FF2B5EF4-FFF2-40B4-BE49-F238E27FC236}">
              <a16:creationId xmlns:a16="http://schemas.microsoft.com/office/drawing/2014/main" id="{E70563C7-E1F5-40C3-8623-1701D27CDB0D}"/>
            </a:ext>
          </a:extLst>
        </xdr:cNvPr>
        <xdr:cNvSpPr/>
      </xdr:nvSpPr>
      <xdr:spPr>
        <a:xfrm>
          <a:off x="11231880" y="17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59871</xdr:rowOff>
    </xdr:from>
    <xdr:to>
      <xdr:col>71</xdr:col>
      <xdr:colOff>177800</xdr:colOff>
      <xdr:row>107</xdr:row>
      <xdr:rowOff>92529</xdr:rowOff>
    </xdr:to>
    <xdr:cxnSp macro="">
      <xdr:nvCxnSpPr>
        <xdr:cNvPr id="787" name="直線コネクタ 786">
          <a:extLst>
            <a:ext uri="{FF2B5EF4-FFF2-40B4-BE49-F238E27FC236}">
              <a16:creationId xmlns:a16="http://schemas.microsoft.com/office/drawing/2014/main" id="{04DCCE8C-D137-4314-8B53-4B6A0E121750}"/>
            </a:ext>
          </a:extLst>
        </xdr:cNvPr>
        <xdr:cNvCxnSpPr/>
      </xdr:nvCxnSpPr>
      <xdr:spPr>
        <a:xfrm>
          <a:off x="11282680" y="1799735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88" name="n_1aveValue【公民館】&#10;有形固定資産減価償却率">
          <a:extLst>
            <a:ext uri="{FF2B5EF4-FFF2-40B4-BE49-F238E27FC236}">
              <a16:creationId xmlns:a16="http://schemas.microsoft.com/office/drawing/2014/main" id="{26EE2BF4-4692-4934-84DB-F559CBD622EA}"/>
            </a:ext>
          </a:extLst>
        </xdr:cNvPr>
        <xdr:cNvSpPr txBox="1"/>
      </xdr:nvSpPr>
      <xdr:spPr>
        <a:xfrm>
          <a:off x="13437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89" name="n_2aveValue【公民館】&#10;有形固定資産減価償却率">
          <a:extLst>
            <a:ext uri="{FF2B5EF4-FFF2-40B4-BE49-F238E27FC236}">
              <a16:creationId xmlns:a16="http://schemas.microsoft.com/office/drawing/2014/main" id="{49408462-3D83-44BE-BB72-9A65F984E2A8}"/>
            </a:ext>
          </a:extLst>
        </xdr:cNvPr>
        <xdr:cNvSpPr txBox="1"/>
      </xdr:nvSpPr>
      <xdr:spPr>
        <a:xfrm>
          <a:off x="126752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90" name="n_3aveValue【公民館】&#10;有形固定資産減価償却率">
          <a:extLst>
            <a:ext uri="{FF2B5EF4-FFF2-40B4-BE49-F238E27FC236}">
              <a16:creationId xmlns:a16="http://schemas.microsoft.com/office/drawing/2014/main" id="{422944C2-C28B-46D5-A798-6DB42E3C3C31}"/>
            </a:ext>
          </a:extLst>
        </xdr:cNvPr>
        <xdr:cNvSpPr txBox="1"/>
      </xdr:nvSpPr>
      <xdr:spPr>
        <a:xfrm>
          <a:off x="11900544" y="174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91" name="n_4aveValue【公民館】&#10;有形固定資産減価償却率">
          <a:extLst>
            <a:ext uri="{FF2B5EF4-FFF2-40B4-BE49-F238E27FC236}">
              <a16:creationId xmlns:a16="http://schemas.microsoft.com/office/drawing/2014/main" id="{EEEB36B4-36A7-45D9-AF2B-21E40C144AF8}"/>
            </a:ext>
          </a:extLst>
        </xdr:cNvPr>
        <xdr:cNvSpPr txBox="1"/>
      </xdr:nvSpPr>
      <xdr:spPr>
        <a:xfrm>
          <a:off x="11102984" y="1753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792" name="n_1mainValue【公民館】&#10;有形固定資産減価償却率">
          <a:extLst>
            <a:ext uri="{FF2B5EF4-FFF2-40B4-BE49-F238E27FC236}">
              <a16:creationId xmlns:a16="http://schemas.microsoft.com/office/drawing/2014/main" id="{27BBFF48-55E4-43C1-8C8E-F14997B3178B}"/>
            </a:ext>
          </a:extLst>
        </xdr:cNvPr>
        <xdr:cNvSpPr txBox="1"/>
      </xdr:nvSpPr>
      <xdr:spPr>
        <a:xfrm>
          <a:off x="13437244" y="181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165479</xdr:rowOff>
    </xdr:from>
    <xdr:ext cx="405111" cy="259045"/>
    <xdr:sp macro="" textlink="">
      <xdr:nvSpPr>
        <xdr:cNvPr id="793" name="n_2mainValue【公民館】&#10;有形固定資産減価償却率">
          <a:extLst>
            <a:ext uri="{FF2B5EF4-FFF2-40B4-BE49-F238E27FC236}">
              <a16:creationId xmlns:a16="http://schemas.microsoft.com/office/drawing/2014/main" id="{5EA10A9D-765E-4524-B5B5-E3E8777AA758}"/>
            </a:ext>
          </a:extLst>
        </xdr:cNvPr>
        <xdr:cNvSpPr txBox="1"/>
      </xdr:nvSpPr>
      <xdr:spPr>
        <a:xfrm>
          <a:off x="12675244" y="1810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794" name="n_3mainValue【公民館】&#10;有形固定資産減価償却率">
          <a:extLst>
            <a:ext uri="{FF2B5EF4-FFF2-40B4-BE49-F238E27FC236}">
              <a16:creationId xmlns:a16="http://schemas.microsoft.com/office/drawing/2014/main" id="{B04031C3-3977-4E12-A408-8CBCAA7E5341}"/>
            </a:ext>
          </a:extLst>
        </xdr:cNvPr>
        <xdr:cNvSpPr txBox="1"/>
      </xdr:nvSpPr>
      <xdr:spPr>
        <a:xfrm>
          <a:off x="11900544" y="18071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795" name="n_4mainValue【公民館】&#10;有形固定資産減価償却率">
          <a:extLst>
            <a:ext uri="{FF2B5EF4-FFF2-40B4-BE49-F238E27FC236}">
              <a16:creationId xmlns:a16="http://schemas.microsoft.com/office/drawing/2014/main" id="{1CB851EC-F68B-4EF7-BDBF-FADEA2E56C2B}"/>
            </a:ext>
          </a:extLst>
        </xdr:cNvPr>
        <xdr:cNvSpPr txBox="1"/>
      </xdr:nvSpPr>
      <xdr:spPr>
        <a:xfrm>
          <a:off x="11102984" y="1803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FC98DCD-3C03-4B70-8923-94ABC2C635E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1B95213C-8FC5-495F-B318-35FBACF3912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C147CD8-F56E-40F7-8741-D7C769F5806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E0BA101F-0329-4F3A-930D-A6670A5A198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76A70715-023D-43B8-8B49-E62E8F350D3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F2D42FF3-C761-4DB1-8AD3-54CDAD3E2BC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95017991-1659-4F78-B430-63AD943C2A9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14C40BC-9F97-4E5C-B272-968B4945D60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4D527439-5517-4CE2-BE01-068E8BE757B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94E7DE7C-1474-4DE8-9EA1-5FD1FD0F437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F2A27159-E63A-40FB-927E-A19B9310569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19A2AB48-3164-4A3B-841D-482AA56F0C7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9E98B50F-E122-4FB4-8F5A-FE09CEE2D4A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1F443F65-849A-4CD3-82D7-6DFF88F8DA2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E1388652-2F77-4BE6-B078-A0EB2E6AD05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D722D696-7791-4940-B1BB-1863429F94F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97F34472-88D2-4147-A433-00F9A5FAB61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B25EFDD6-8EE4-4D22-A10C-86BABD69EA4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8D8700A1-4C3B-4523-ACC9-0BEED76FC42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CD8BF0CA-4B39-4217-A210-DB60FE7519E1}"/>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40169E5D-B895-4559-87F1-ABE997C4010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830791D7-5F9F-4697-A91C-6E0CE965F1C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99E330F9-719A-4D65-BD27-AE1F8BE610D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19" name="直線コネクタ 818">
          <a:extLst>
            <a:ext uri="{FF2B5EF4-FFF2-40B4-BE49-F238E27FC236}">
              <a16:creationId xmlns:a16="http://schemas.microsoft.com/office/drawing/2014/main" id="{428DA845-7777-4CE5-897C-A120D7D078C5}"/>
            </a:ext>
          </a:extLst>
        </xdr:cNvPr>
        <xdr:cNvCxnSpPr/>
      </xdr:nvCxnSpPr>
      <xdr:spPr>
        <a:xfrm flipV="1">
          <a:off x="19509104" y="16757142"/>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0" name="【公民館】&#10;一人当たり面積最小値テキスト">
          <a:extLst>
            <a:ext uri="{FF2B5EF4-FFF2-40B4-BE49-F238E27FC236}">
              <a16:creationId xmlns:a16="http://schemas.microsoft.com/office/drawing/2014/main" id="{16D094EC-93B8-4746-803C-99058FCC5956}"/>
            </a:ext>
          </a:extLst>
        </xdr:cNvPr>
        <xdr:cNvSpPr txBox="1"/>
      </xdr:nvSpPr>
      <xdr:spPr>
        <a:xfrm>
          <a:off x="19547840" y="182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1" name="直線コネクタ 820">
          <a:extLst>
            <a:ext uri="{FF2B5EF4-FFF2-40B4-BE49-F238E27FC236}">
              <a16:creationId xmlns:a16="http://schemas.microsoft.com/office/drawing/2014/main" id="{8C61CBA0-1E34-4439-A151-03331137E203}"/>
            </a:ext>
          </a:extLst>
        </xdr:cNvPr>
        <xdr:cNvCxnSpPr/>
      </xdr:nvCxnSpPr>
      <xdr:spPr>
        <a:xfrm>
          <a:off x="19443700" y="182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605A6727-803F-4747-9731-85E846972E07}"/>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EF67C660-8DF3-4C81-9357-878BD6001F1B}"/>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824" name="【公民館】&#10;一人当たり面積平均値テキスト">
          <a:extLst>
            <a:ext uri="{FF2B5EF4-FFF2-40B4-BE49-F238E27FC236}">
              <a16:creationId xmlns:a16="http://schemas.microsoft.com/office/drawing/2014/main" id="{EDEC57A3-D631-487E-8B1F-4E2D5A551D05}"/>
            </a:ext>
          </a:extLst>
        </xdr:cNvPr>
        <xdr:cNvSpPr txBox="1"/>
      </xdr:nvSpPr>
      <xdr:spPr>
        <a:xfrm>
          <a:off x="19547840" y="1778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5" name="フローチャート: 判断 824">
          <a:extLst>
            <a:ext uri="{FF2B5EF4-FFF2-40B4-BE49-F238E27FC236}">
              <a16:creationId xmlns:a16="http://schemas.microsoft.com/office/drawing/2014/main" id="{3FDF63E5-5576-49D2-A0D4-05E5BA794410}"/>
            </a:ext>
          </a:extLst>
        </xdr:cNvPr>
        <xdr:cNvSpPr/>
      </xdr:nvSpPr>
      <xdr:spPr>
        <a:xfrm>
          <a:off x="19458940" y="178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6" name="フローチャート: 判断 825">
          <a:extLst>
            <a:ext uri="{FF2B5EF4-FFF2-40B4-BE49-F238E27FC236}">
              <a16:creationId xmlns:a16="http://schemas.microsoft.com/office/drawing/2014/main" id="{3E30D92E-888F-44D3-BED4-67B3E387102F}"/>
            </a:ext>
          </a:extLst>
        </xdr:cNvPr>
        <xdr:cNvSpPr/>
      </xdr:nvSpPr>
      <xdr:spPr>
        <a:xfrm>
          <a:off x="18735040" y="178287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7" name="フローチャート: 判断 826">
          <a:extLst>
            <a:ext uri="{FF2B5EF4-FFF2-40B4-BE49-F238E27FC236}">
              <a16:creationId xmlns:a16="http://schemas.microsoft.com/office/drawing/2014/main" id="{2F7BDF33-1966-4753-9D6E-D6033820A788}"/>
            </a:ext>
          </a:extLst>
        </xdr:cNvPr>
        <xdr:cNvSpPr/>
      </xdr:nvSpPr>
      <xdr:spPr>
        <a:xfrm>
          <a:off x="17937480" y="1782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28" name="フローチャート: 判断 827">
          <a:extLst>
            <a:ext uri="{FF2B5EF4-FFF2-40B4-BE49-F238E27FC236}">
              <a16:creationId xmlns:a16="http://schemas.microsoft.com/office/drawing/2014/main" id="{B40F95BC-8FB3-4F0C-B90E-A6C0507AD9B9}"/>
            </a:ext>
          </a:extLst>
        </xdr:cNvPr>
        <xdr:cNvSpPr/>
      </xdr:nvSpPr>
      <xdr:spPr>
        <a:xfrm>
          <a:off x="17162780" y="1784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29" name="フローチャート: 判断 828">
          <a:extLst>
            <a:ext uri="{FF2B5EF4-FFF2-40B4-BE49-F238E27FC236}">
              <a16:creationId xmlns:a16="http://schemas.microsoft.com/office/drawing/2014/main" id="{4F8A75D2-D5FA-4A1B-9FCB-2B0BFD9D339D}"/>
            </a:ext>
          </a:extLst>
        </xdr:cNvPr>
        <xdr:cNvSpPr/>
      </xdr:nvSpPr>
      <xdr:spPr>
        <a:xfrm>
          <a:off x="16388080" y="178722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6E42C8C-960E-4D3A-AA08-B69BAAF924B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94B3E7E-511F-47BB-B345-CB28B20678C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BAF1F99-0F49-4FD8-96B9-46EBEE02244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56D9B5E-3017-4DD0-B863-A6A5E95F24B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6E3AB5B-2A34-4C64-8CCC-95BA3441493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835" name="楕円 834">
          <a:extLst>
            <a:ext uri="{FF2B5EF4-FFF2-40B4-BE49-F238E27FC236}">
              <a16:creationId xmlns:a16="http://schemas.microsoft.com/office/drawing/2014/main" id="{26DC7101-AE82-44F4-80AE-6D54378686AC}"/>
            </a:ext>
          </a:extLst>
        </xdr:cNvPr>
        <xdr:cNvSpPr/>
      </xdr:nvSpPr>
      <xdr:spPr>
        <a:xfrm>
          <a:off x="19458940" y="1776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18559</xdr:rowOff>
    </xdr:from>
    <xdr:ext cx="469744" cy="259045"/>
    <xdr:sp macro="" textlink="">
      <xdr:nvSpPr>
        <xdr:cNvPr id="836" name="【公民館】&#10;一人当たり面積該当値テキスト">
          <a:extLst>
            <a:ext uri="{FF2B5EF4-FFF2-40B4-BE49-F238E27FC236}">
              <a16:creationId xmlns:a16="http://schemas.microsoft.com/office/drawing/2014/main" id="{F140C838-956F-4B88-9350-2BE4A89EC885}"/>
            </a:ext>
          </a:extLst>
        </xdr:cNvPr>
        <xdr:cNvSpPr txBox="1"/>
      </xdr:nvSpPr>
      <xdr:spPr>
        <a:xfrm>
          <a:off x="1954784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5587</xdr:rowOff>
    </xdr:from>
    <xdr:to>
      <xdr:col>112</xdr:col>
      <xdr:colOff>38100</xdr:colOff>
      <xdr:row>106</xdr:row>
      <xdr:rowOff>107187</xdr:rowOff>
    </xdr:to>
    <xdr:sp macro="" textlink="">
      <xdr:nvSpPr>
        <xdr:cNvPr id="837" name="楕円 836">
          <a:extLst>
            <a:ext uri="{FF2B5EF4-FFF2-40B4-BE49-F238E27FC236}">
              <a16:creationId xmlns:a16="http://schemas.microsoft.com/office/drawing/2014/main" id="{D340B94C-2674-4305-AFC3-191EC1D25418}"/>
            </a:ext>
          </a:extLst>
        </xdr:cNvPr>
        <xdr:cNvSpPr/>
      </xdr:nvSpPr>
      <xdr:spPr>
        <a:xfrm>
          <a:off x="18735040" y="177754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46482</xdr:rowOff>
    </xdr:from>
    <xdr:to>
      <xdr:col>116</xdr:col>
      <xdr:colOff>63500</xdr:colOff>
      <xdr:row>106</xdr:row>
      <xdr:rowOff>56387</xdr:rowOff>
    </xdr:to>
    <xdr:cxnSp macro="">
      <xdr:nvCxnSpPr>
        <xdr:cNvPr id="838" name="直線コネクタ 837">
          <a:extLst>
            <a:ext uri="{FF2B5EF4-FFF2-40B4-BE49-F238E27FC236}">
              <a16:creationId xmlns:a16="http://schemas.microsoft.com/office/drawing/2014/main" id="{D1AA4E28-7558-4335-AFE8-9D312B2D7B90}"/>
            </a:ext>
          </a:extLst>
        </xdr:cNvPr>
        <xdr:cNvCxnSpPr/>
      </xdr:nvCxnSpPr>
      <xdr:spPr>
        <a:xfrm flipV="1">
          <a:off x="18778220" y="17816322"/>
          <a:ext cx="73152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39" name="楕円 838">
          <a:extLst>
            <a:ext uri="{FF2B5EF4-FFF2-40B4-BE49-F238E27FC236}">
              <a16:creationId xmlns:a16="http://schemas.microsoft.com/office/drawing/2014/main" id="{2B49B0E6-86D7-4609-BFEF-140D5A1EBDB1}"/>
            </a:ext>
          </a:extLst>
        </xdr:cNvPr>
        <xdr:cNvSpPr/>
      </xdr:nvSpPr>
      <xdr:spPr>
        <a:xfrm>
          <a:off x="17937480" y="177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56387</xdr:rowOff>
    </xdr:from>
    <xdr:to>
      <xdr:col>111</xdr:col>
      <xdr:colOff>177800</xdr:colOff>
      <xdr:row>106</xdr:row>
      <xdr:rowOff>67056</xdr:rowOff>
    </xdr:to>
    <xdr:cxnSp macro="">
      <xdr:nvCxnSpPr>
        <xdr:cNvPr id="840" name="直線コネクタ 839">
          <a:extLst>
            <a:ext uri="{FF2B5EF4-FFF2-40B4-BE49-F238E27FC236}">
              <a16:creationId xmlns:a16="http://schemas.microsoft.com/office/drawing/2014/main" id="{CB4FE5AF-4A63-4192-B442-2690C17215F4}"/>
            </a:ext>
          </a:extLst>
        </xdr:cNvPr>
        <xdr:cNvCxnSpPr/>
      </xdr:nvCxnSpPr>
      <xdr:spPr>
        <a:xfrm flipV="1">
          <a:off x="17988280" y="17826227"/>
          <a:ext cx="78994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29211</xdr:rowOff>
    </xdr:from>
    <xdr:to>
      <xdr:col>102</xdr:col>
      <xdr:colOff>165100</xdr:colOff>
      <xdr:row>106</xdr:row>
      <xdr:rowOff>130811</xdr:rowOff>
    </xdr:to>
    <xdr:sp macro="" textlink="">
      <xdr:nvSpPr>
        <xdr:cNvPr id="841" name="楕円 840">
          <a:extLst>
            <a:ext uri="{FF2B5EF4-FFF2-40B4-BE49-F238E27FC236}">
              <a16:creationId xmlns:a16="http://schemas.microsoft.com/office/drawing/2014/main" id="{30D8A299-3BDA-4320-B31D-B9343C65EDF6}"/>
            </a:ext>
          </a:extLst>
        </xdr:cNvPr>
        <xdr:cNvSpPr/>
      </xdr:nvSpPr>
      <xdr:spPr>
        <a:xfrm>
          <a:off x="1716278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80011</xdr:rowOff>
    </xdr:to>
    <xdr:cxnSp macro="">
      <xdr:nvCxnSpPr>
        <xdr:cNvPr id="842" name="直線コネクタ 841">
          <a:extLst>
            <a:ext uri="{FF2B5EF4-FFF2-40B4-BE49-F238E27FC236}">
              <a16:creationId xmlns:a16="http://schemas.microsoft.com/office/drawing/2014/main" id="{363EAC2F-3818-409E-99C8-EA3D543932D7}"/>
            </a:ext>
          </a:extLst>
        </xdr:cNvPr>
        <xdr:cNvCxnSpPr/>
      </xdr:nvCxnSpPr>
      <xdr:spPr>
        <a:xfrm flipV="1">
          <a:off x="17213580" y="17836896"/>
          <a:ext cx="7747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3" name="楕円 842">
          <a:extLst>
            <a:ext uri="{FF2B5EF4-FFF2-40B4-BE49-F238E27FC236}">
              <a16:creationId xmlns:a16="http://schemas.microsoft.com/office/drawing/2014/main" id="{AD2E3FE8-8F1F-4D5C-95F0-5E6CA02616A5}"/>
            </a:ext>
          </a:extLst>
        </xdr:cNvPr>
        <xdr:cNvSpPr/>
      </xdr:nvSpPr>
      <xdr:spPr>
        <a:xfrm>
          <a:off x="16388080" y="17808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80011</xdr:rowOff>
    </xdr:from>
    <xdr:to>
      <xdr:col>102</xdr:col>
      <xdr:colOff>114300</xdr:colOff>
      <xdr:row>106</xdr:row>
      <xdr:rowOff>89915</xdr:rowOff>
    </xdr:to>
    <xdr:cxnSp macro="">
      <xdr:nvCxnSpPr>
        <xdr:cNvPr id="844" name="直線コネクタ 843">
          <a:extLst>
            <a:ext uri="{FF2B5EF4-FFF2-40B4-BE49-F238E27FC236}">
              <a16:creationId xmlns:a16="http://schemas.microsoft.com/office/drawing/2014/main" id="{3B768226-969C-4C21-8C91-60D92BA69BDA}"/>
            </a:ext>
          </a:extLst>
        </xdr:cNvPr>
        <xdr:cNvCxnSpPr/>
      </xdr:nvCxnSpPr>
      <xdr:spPr>
        <a:xfrm flipV="1">
          <a:off x="16431260" y="17849851"/>
          <a:ext cx="78232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845" name="n_1aveValue【公民館】&#10;一人当たり面積">
          <a:extLst>
            <a:ext uri="{FF2B5EF4-FFF2-40B4-BE49-F238E27FC236}">
              <a16:creationId xmlns:a16="http://schemas.microsoft.com/office/drawing/2014/main" id="{E6335C25-0A58-4DB1-ADFD-0ED23B6A3D80}"/>
            </a:ext>
          </a:extLst>
        </xdr:cNvPr>
        <xdr:cNvSpPr txBox="1"/>
      </xdr:nvSpPr>
      <xdr:spPr>
        <a:xfrm>
          <a:off x="185611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846" name="n_2aveValue【公民館】&#10;一人当たり面積">
          <a:extLst>
            <a:ext uri="{FF2B5EF4-FFF2-40B4-BE49-F238E27FC236}">
              <a16:creationId xmlns:a16="http://schemas.microsoft.com/office/drawing/2014/main" id="{0AA954E5-7158-4E0D-98D9-5C9721D2F39D}"/>
            </a:ext>
          </a:extLst>
        </xdr:cNvPr>
        <xdr:cNvSpPr txBox="1"/>
      </xdr:nvSpPr>
      <xdr:spPr>
        <a:xfrm>
          <a:off x="17776267"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847" name="n_3aveValue【公民館】&#10;一人当たり面積">
          <a:extLst>
            <a:ext uri="{FF2B5EF4-FFF2-40B4-BE49-F238E27FC236}">
              <a16:creationId xmlns:a16="http://schemas.microsoft.com/office/drawing/2014/main" id="{3DA58CD3-D0F4-4F47-A136-590AF16B4AD4}"/>
            </a:ext>
          </a:extLst>
        </xdr:cNvPr>
        <xdr:cNvSpPr txBox="1"/>
      </xdr:nvSpPr>
      <xdr:spPr>
        <a:xfrm>
          <a:off x="17001567" y="179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848" name="n_4aveValue【公民館】&#10;一人当たり面積">
          <a:extLst>
            <a:ext uri="{FF2B5EF4-FFF2-40B4-BE49-F238E27FC236}">
              <a16:creationId xmlns:a16="http://schemas.microsoft.com/office/drawing/2014/main" id="{0051AF47-8CDB-42FA-AEA5-03ECAC75E94D}"/>
            </a:ext>
          </a:extLst>
        </xdr:cNvPr>
        <xdr:cNvSpPr txBox="1"/>
      </xdr:nvSpPr>
      <xdr:spPr>
        <a:xfrm>
          <a:off x="16226867" y="179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123714</xdr:rowOff>
    </xdr:from>
    <xdr:ext cx="469744" cy="259045"/>
    <xdr:sp macro="" textlink="">
      <xdr:nvSpPr>
        <xdr:cNvPr id="849" name="n_1mainValue【公民館】&#10;一人当たり面積">
          <a:extLst>
            <a:ext uri="{FF2B5EF4-FFF2-40B4-BE49-F238E27FC236}">
              <a16:creationId xmlns:a16="http://schemas.microsoft.com/office/drawing/2014/main" id="{296B1081-3CA0-4564-856D-694B528B6B69}"/>
            </a:ext>
          </a:extLst>
        </xdr:cNvPr>
        <xdr:cNvSpPr txBox="1"/>
      </xdr:nvSpPr>
      <xdr:spPr>
        <a:xfrm>
          <a:off x="18561127" y="1755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134383</xdr:rowOff>
    </xdr:from>
    <xdr:ext cx="469744" cy="259045"/>
    <xdr:sp macro="" textlink="">
      <xdr:nvSpPr>
        <xdr:cNvPr id="850" name="n_2mainValue【公民館】&#10;一人当たり面積">
          <a:extLst>
            <a:ext uri="{FF2B5EF4-FFF2-40B4-BE49-F238E27FC236}">
              <a16:creationId xmlns:a16="http://schemas.microsoft.com/office/drawing/2014/main" id="{BF1E8CD5-9ECE-487E-9C0D-AFF67C9B2AA3}"/>
            </a:ext>
          </a:extLst>
        </xdr:cNvPr>
        <xdr:cNvSpPr txBox="1"/>
      </xdr:nvSpPr>
      <xdr:spPr>
        <a:xfrm>
          <a:off x="17776267" y="175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147338</xdr:rowOff>
    </xdr:from>
    <xdr:ext cx="469744" cy="259045"/>
    <xdr:sp macro="" textlink="">
      <xdr:nvSpPr>
        <xdr:cNvPr id="851" name="n_3mainValue【公民館】&#10;一人当たり面積">
          <a:extLst>
            <a:ext uri="{FF2B5EF4-FFF2-40B4-BE49-F238E27FC236}">
              <a16:creationId xmlns:a16="http://schemas.microsoft.com/office/drawing/2014/main" id="{83B67C01-4A0C-4A81-A230-EA71652F469E}"/>
            </a:ext>
          </a:extLst>
        </xdr:cNvPr>
        <xdr:cNvSpPr txBox="1"/>
      </xdr:nvSpPr>
      <xdr:spPr>
        <a:xfrm>
          <a:off x="1700156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52" name="n_4mainValue【公民館】&#10;一人当たり面積">
          <a:extLst>
            <a:ext uri="{FF2B5EF4-FFF2-40B4-BE49-F238E27FC236}">
              <a16:creationId xmlns:a16="http://schemas.microsoft.com/office/drawing/2014/main" id="{5935641D-4568-4365-B616-E3FE9180CF3F}"/>
            </a:ext>
          </a:extLst>
        </xdr:cNvPr>
        <xdr:cNvSpPr txBox="1"/>
      </xdr:nvSpPr>
      <xdr:spPr>
        <a:xfrm>
          <a:off x="162268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48DAA6D6-2965-4460-A2B5-CC5C80CC2AB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9B8579E-C64F-46E5-8F06-700BEFFEBCE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99AB1337-6DAF-4E6D-AE2E-585F200DF67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％を大きく上回っており、施設全般にわたり老朽化が進んでいる状況であることを示している。</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D62F1C-0441-40CD-A592-8B569B026C3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7D4366-0C5A-43D4-A092-2170EDC9F18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CB7109-6B98-4F59-B74C-21DBD479D3B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DCE5E6-FA54-4AB4-B79E-44B511D8D27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166E65-ACB1-4810-AFE4-5006994AA88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05AD14-8EF4-4C78-AE88-37B056D5AB9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8835D3-DC22-44D4-ACEB-1358CFD8FDE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DA3A7A-0E10-42EB-A6D8-4884983DA70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533D72-18DF-49FE-BDFB-6853BBA30C5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761A0F-DDD4-4FB5-9A27-D85E46B7293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2EABFE-10DC-4708-8E01-480986B526F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DFF825-C841-4B52-9D57-06B34649E41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389023-B727-4FBD-A1F8-3A12158FB13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2A3A6A-9996-4248-AA96-5456F0E09B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3ECCA9-7655-4826-8725-1C60A5FC305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CDDB68-C0AB-4D86-AFA2-BA920CC9050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425DEF-B786-421D-AB3A-935FE956D9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F6A048-9EF8-48E6-A85E-5D5B8F30D3C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20B84D-2077-46BB-AABF-90F0291A0A0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E1C124-454C-4FB8-AE0F-0BDD1BA7519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DF5C2E-7925-43FF-AA2E-682C032BDD1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88E10E-D2ED-46EC-BC95-73AD9FF8B9A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AE3F13-76D4-428E-8160-8D9796BDD23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C46506-0C27-477F-91ED-D3EA65EEE23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2ABE94-235C-4573-BE88-DB1DD909E7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34F2C6-A2F5-4ED0-B1B4-58AA8B06829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359635-05E6-4DA4-BE4E-B32D67AB0A8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4F0F00-55A0-4EE9-B846-2AEF51115DE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9DA585-FECC-4845-B4D1-321FC126F3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C0BD9F-D77C-458D-B8E5-16C35B71FE9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F34594-7029-48A6-963C-E575E65198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073C63-A962-4819-A83D-2DCB97403DE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DCFD3A-4437-46F2-AA26-6B55D84E2F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6B3186-CEC1-46EA-B37C-06266608726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8120A6-A58E-4F08-B931-54607DFF7E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F361D3-261B-44E2-9972-24D2B1EE423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C63E1F-EC69-4090-940F-CECD09634D7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6184B6-6191-47C8-A9C3-4F8946F4516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3476AD-7C0E-4D7F-BE18-7527F5147A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D464989-5220-4A16-82FD-FC95C40BF29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2AC3B09-AC44-4123-AF6E-8ADC9A21A1F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6B45A47-5944-4AC4-8BF0-25126E7AB8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CBE5141-D03C-4E49-8934-422B228D2A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BC271D7-51CD-45D0-8EA5-9B413C0339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F81A17A-6EE3-4148-85BC-FA2B5F21A5C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D895F20-7C1F-4BC4-8A3B-E175F2C3DA3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69A9DD1-C591-456F-B186-B527AFFF973B}"/>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7EDA1F0-C1A5-4E76-BA7B-24447029FE1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E274D1E-894D-452F-881E-E1CFFC2C04B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0FEFFEF-353F-474A-91EF-EC2E554AA83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5EA2D5F-1B81-4402-A6A9-6E9355E34EB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075FA98-234C-4CCC-B3F8-8DBBB5F876D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5BCD2DD-0589-4475-98D3-8E435326952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6EB90ED-A03A-47AB-A3C8-AD41187412D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9F6D76C-F8D2-4D4A-8FCF-DE2B1D7E8FE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B7A0AA8-8ECE-4588-ADAA-B61B93D6077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11F61E2-3277-4BCE-861A-A904200479B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8852243-8E5A-419B-9EBA-769A11FA720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7A989D3-AF1F-4B67-BEED-2BF22990CA2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BE056A0-BE36-4F46-9364-863983121A4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E123EA8-92C0-4DEC-8B5F-F9165DAA33F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A774A36-26C8-4A05-AF98-EE3DB86F7AD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9D61944-0F18-402C-8E94-826D773F580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BDC4CCB-2678-4ECF-80AE-E4A33E9EA27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A8A68D2-ED68-4A0C-8CFE-7F36727E3C6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B817E7A-4CF0-4785-A733-E5B143B8FB4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B135A13-495C-4366-8D3C-EA3EF7275A6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66F0F75-7447-40D1-BE6E-7AE66D60597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85C1219-52C1-4F5F-8B7E-C090955A113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BCB32DA-DE63-4DBE-8FC5-6D3E3983DE2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C9AC5C5-39C3-4518-8734-8D58326B567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86657DB-A58E-470C-BFC1-737C963ADB8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28C76C-3022-42C3-9773-866B0DBFF450}"/>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9A4E6D18-9B52-42FB-9FF3-3CF96F30F4F6}"/>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47D911-5C52-44F0-A803-878DE46B144B}"/>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22106D5-6190-47DA-B309-9DB69D73A739}"/>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CB44CB9E-350F-40E4-9A99-948DCC421D6E}"/>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4D21843-78CB-47B5-B835-5F8B2EB1B0F3}"/>
            </a:ext>
          </a:extLst>
        </xdr:cNvPr>
        <xdr:cNvSpPr txBox="1"/>
      </xdr:nvSpPr>
      <xdr:spPr>
        <a:xfrm>
          <a:off x="412496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73766ABC-B031-4BD4-AD24-2F3D614D9CB0}"/>
            </a:ext>
          </a:extLst>
        </xdr:cNvPr>
        <xdr:cNvSpPr/>
      </xdr:nvSpPr>
      <xdr:spPr>
        <a:xfrm>
          <a:off x="4036060" y="10315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D2446570-08C8-47C3-8CD4-4C566F94D852}"/>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1036C65A-E0AF-4514-847D-6D7BCC9DD154}"/>
            </a:ext>
          </a:extLst>
        </xdr:cNvPr>
        <xdr:cNvSpPr/>
      </xdr:nvSpPr>
      <xdr:spPr>
        <a:xfrm>
          <a:off x="25146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E614CD62-8068-4E00-ACC7-42E4CB5A10F3}"/>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AC1D3750-492A-477B-A006-DEDF6CC866B6}"/>
            </a:ext>
          </a:extLst>
        </xdr:cNvPr>
        <xdr:cNvSpPr/>
      </xdr:nvSpPr>
      <xdr:spPr>
        <a:xfrm>
          <a:off x="96520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D74826B-6F13-4FE8-A421-8AAA10557B3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94D789B-418C-40F6-B5D5-99EFD3EBD1A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5A4FFF5-DE23-443A-BD24-168D7999FF1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6641110-D4C2-4B08-B7A9-4075E43905D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9B19548-831D-431B-BFBD-51BE199F185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169635</xdr:rowOff>
    </xdr:from>
    <xdr:to>
      <xdr:col>24</xdr:col>
      <xdr:colOff>114300</xdr:colOff>
      <xdr:row>64</xdr:row>
      <xdr:rowOff>99785</xdr:rowOff>
    </xdr:to>
    <xdr:sp macro="" textlink="">
      <xdr:nvSpPr>
        <xdr:cNvPr id="90" name="楕円 89">
          <a:extLst>
            <a:ext uri="{FF2B5EF4-FFF2-40B4-BE49-F238E27FC236}">
              <a16:creationId xmlns:a16="http://schemas.microsoft.com/office/drawing/2014/main" id="{F9EEF7EC-0E33-4ABD-B02C-5488CC1CEE85}"/>
            </a:ext>
          </a:extLst>
        </xdr:cNvPr>
        <xdr:cNvSpPr/>
      </xdr:nvSpPr>
      <xdr:spPr>
        <a:xfrm>
          <a:off x="4036060" y="1073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84562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AE60E9D-B9D4-4800-AFF7-54E3EA29B187}"/>
            </a:ext>
          </a:extLst>
        </xdr:cNvPr>
        <xdr:cNvSpPr txBox="1"/>
      </xdr:nvSpPr>
      <xdr:spPr>
        <a:xfrm>
          <a:off x="4124960" y="1064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136978</xdr:rowOff>
    </xdr:from>
    <xdr:to>
      <xdr:col>20</xdr:col>
      <xdr:colOff>38100</xdr:colOff>
      <xdr:row>64</xdr:row>
      <xdr:rowOff>67128</xdr:rowOff>
    </xdr:to>
    <xdr:sp macro="" textlink="">
      <xdr:nvSpPr>
        <xdr:cNvPr id="92" name="楕円 91">
          <a:extLst>
            <a:ext uri="{FF2B5EF4-FFF2-40B4-BE49-F238E27FC236}">
              <a16:creationId xmlns:a16="http://schemas.microsoft.com/office/drawing/2014/main" id="{898776BF-095F-4B2F-9E45-712636E4BA5A}"/>
            </a:ext>
          </a:extLst>
        </xdr:cNvPr>
        <xdr:cNvSpPr/>
      </xdr:nvSpPr>
      <xdr:spPr>
        <a:xfrm>
          <a:off x="3312160" y="1069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16328</xdr:rowOff>
    </xdr:from>
    <xdr:to>
      <xdr:col>24</xdr:col>
      <xdr:colOff>63500</xdr:colOff>
      <xdr:row>64</xdr:row>
      <xdr:rowOff>48985</xdr:rowOff>
    </xdr:to>
    <xdr:cxnSp macro="">
      <xdr:nvCxnSpPr>
        <xdr:cNvPr id="93" name="直線コネクタ 92">
          <a:extLst>
            <a:ext uri="{FF2B5EF4-FFF2-40B4-BE49-F238E27FC236}">
              <a16:creationId xmlns:a16="http://schemas.microsoft.com/office/drawing/2014/main" id="{EE9861B2-2794-49E1-896C-9E1AE29FAADB}"/>
            </a:ext>
          </a:extLst>
        </xdr:cNvPr>
        <xdr:cNvCxnSpPr/>
      </xdr:nvCxnSpPr>
      <xdr:spPr>
        <a:xfrm>
          <a:off x="3355340" y="10745288"/>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104322</xdr:rowOff>
    </xdr:from>
    <xdr:to>
      <xdr:col>15</xdr:col>
      <xdr:colOff>101600</xdr:colOff>
      <xdr:row>64</xdr:row>
      <xdr:rowOff>34472</xdr:rowOff>
    </xdr:to>
    <xdr:sp macro="" textlink="">
      <xdr:nvSpPr>
        <xdr:cNvPr id="94" name="楕円 93">
          <a:extLst>
            <a:ext uri="{FF2B5EF4-FFF2-40B4-BE49-F238E27FC236}">
              <a16:creationId xmlns:a16="http://schemas.microsoft.com/office/drawing/2014/main" id="{958A4757-1A7D-4E4F-AF58-D64174A824B7}"/>
            </a:ext>
          </a:extLst>
        </xdr:cNvPr>
        <xdr:cNvSpPr/>
      </xdr:nvSpPr>
      <xdr:spPr>
        <a:xfrm>
          <a:off x="251460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155122</xdr:rowOff>
    </xdr:from>
    <xdr:to>
      <xdr:col>19</xdr:col>
      <xdr:colOff>177800</xdr:colOff>
      <xdr:row>64</xdr:row>
      <xdr:rowOff>16328</xdr:rowOff>
    </xdr:to>
    <xdr:cxnSp macro="">
      <xdr:nvCxnSpPr>
        <xdr:cNvPr id="95" name="直線コネクタ 94">
          <a:extLst>
            <a:ext uri="{FF2B5EF4-FFF2-40B4-BE49-F238E27FC236}">
              <a16:creationId xmlns:a16="http://schemas.microsoft.com/office/drawing/2014/main" id="{4547BF22-D390-49D2-8FEE-77DE5DBA2083}"/>
            </a:ext>
          </a:extLst>
        </xdr:cNvPr>
        <xdr:cNvCxnSpPr/>
      </xdr:nvCxnSpPr>
      <xdr:spPr>
        <a:xfrm>
          <a:off x="2565400" y="10716442"/>
          <a:ext cx="78994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70031</xdr:rowOff>
    </xdr:from>
    <xdr:to>
      <xdr:col>10</xdr:col>
      <xdr:colOff>165100</xdr:colOff>
      <xdr:row>64</xdr:row>
      <xdr:rowOff>181</xdr:rowOff>
    </xdr:to>
    <xdr:sp macro="" textlink="">
      <xdr:nvSpPr>
        <xdr:cNvPr id="96" name="楕円 95">
          <a:extLst>
            <a:ext uri="{FF2B5EF4-FFF2-40B4-BE49-F238E27FC236}">
              <a16:creationId xmlns:a16="http://schemas.microsoft.com/office/drawing/2014/main" id="{01FFD61F-284B-40DF-BB1A-F0C9FF496A82}"/>
            </a:ext>
          </a:extLst>
        </xdr:cNvPr>
        <xdr:cNvSpPr/>
      </xdr:nvSpPr>
      <xdr:spPr>
        <a:xfrm>
          <a:off x="1739900" y="10631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120831</xdr:rowOff>
    </xdr:from>
    <xdr:to>
      <xdr:col>15</xdr:col>
      <xdr:colOff>50800</xdr:colOff>
      <xdr:row>63</xdr:row>
      <xdr:rowOff>155122</xdr:rowOff>
    </xdr:to>
    <xdr:cxnSp macro="">
      <xdr:nvCxnSpPr>
        <xdr:cNvPr id="97" name="直線コネクタ 96">
          <a:extLst>
            <a:ext uri="{FF2B5EF4-FFF2-40B4-BE49-F238E27FC236}">
              <a16:creationId xmlns:a16="http://schemas.microsoft.com/office/drawing/2014/main" id="{5D0A9B0C-89EB-4D2F-A656-AA3BF45B2E3A}"/>
            </a:ext>
          </a:extLst>
        </xdr:cNvPr>
        <xdr:cNvCxnSpPr/>
      </xdr:nvCxnSpPr>
      <xdr:spPr>
        <a:xfrm>
          <a:off x="1790700" y="10682151"/>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37374</xdr:rowOff>
    </xdr:from>
    <xdr:to>
      <xdr:col>6</xdr:col>
      <xdr:colOff>38100</xdr:colOff>
      <xdr:row>63</xdr:row>
      <xdr:rowOff>138974</xdr:rowOff>
    </xdr:to>
    <xdr:sp macro="" textlink="">
      <xdr:nvSpPr>
        <xdr:cNvPr id="98" name="楕円 97">
          <a:extLst>
            <a:ext uri="{FF2B5EF4-FFF2-40B4-BE49-F238E27FC236}">
              <a16:creationId xmlns:a16="http://schemas.microsoft.com/office/drawing/2014/main" id="{8A551034-2CA2-4BC4-A87D-381B869CB452}"/>
            </a:ext>
          </a:extLst>
        </xdr:cNvPr>
        <xdr:cNvSpPr/>
      </xdr:nvSpPr>
      <xdr:spPr>
        <a:xfrm>
          <a:off x="965200" y="10598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88174</xdr:rowOff>
    </xdr:from>
    <xdr:to>
      <xdr:col>10</xdr:col>
      <xdr:colOff>114300</xdr:colOff>
      <xdr:row>63</xdr:row>
      <xdr:rowOff>120831</xdr:rowOff>
    </xdr:to>
    <xdr:cxnSp macro="">
      <xdr:nvCxnSpPr>
        <xdr:cNvPr id="99" name="直線コネクタ 98">
          <a:extLst>
            <a:ext uri="{FF2B5EF4-FFF2-40B4-BE49-F238E27FC236}">
              <a16:creationId xmlns:a16="http://schemas.microsoft.com/office/drawing/2014/main" id="{494084BC-C1E4-4034-B497-3B7947B0756E}"/>
            </a:ext>
          </a:extLst>
        </xdr:cNvPr>
        <xdr:cNvCxnSpPr/>
      </xdr:nvCxnSpPr>
      <xdr:spPr>
        <a:xfrm>
          <a:off x="1008380" y="1064949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00" name="n_1aveValue【体育館・プール】&#10;有形固定資産減価償却率">
          <a:extLst>
            <a:ext uri="{FF2B5EF4-FFF2-40B4-BE49-F238E27FC236}">
              <a16:creationId xmlns:a16="http://schemas.microsoft.com/office/drawing/2014/main" id="{2C1C01E1-69F5-4291-AEEA-396F1F5DF7F1}"/>
            </a:ext>
          </a:extLst>
        </xdr:cNvPr>
        <xdr:cNvSpPr txBox="1"/>
      </xdr:nvSpPr>
      <xdr:spPr>
        <a:xfrm>
          <a:off x="317056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a:extLst>
            <a:ext uri="{FF2B5EF4-FFF2-40B4-BE49-F238E27FC236}">
              <a16:creationId xmlns:a16="http://schemas.microsoft.com/office/drawing/2014/main" id="{61E7F9E7-9106-4BF4-AEFC-8268E16DFCA0}"/>
            </a:ext>
          </a:extLst>
        </xdr:cNvPr>
        <xdr:cNvSpPr txBox="1"/>
      </xdr:nvSpPr>
      <xdr:spPr>
        <a:xfrm>
          <a:off x="23857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0DB881D2-C275-4830-B93A-8F2BFBC7CBED}"/>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03" name="n_4aveValue【体育館・プール】&#10;有形固定資産減価償却率">
          <a:extLst>
            <a:ext uri="{FF2B5EF4-FFF2-40B4-BE49-F238E27FC236}">
              <a16:creationId xmlns:a16="http://schemas.microsoft.com/office/drawing/2014/main" id="{F9F32D95-39DC-47C4-B13E-F6A875A52506}"/>
            </a:ext>
          </a:extLst>
        </xdr:cNvPr>
        <xdr:cNvSpPr txBox="1"/>
      </xdr:nvSpPr>
      <xdr:spPr>
        <a:xfrm>
          <a:off x="8363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58255</xdr:rowOff>
    </xdr:from>
    <xdr:ext cx="405111" cy="259045"/>
    <xdr:sp macro="" textlink="">
      <xdr:nvSpPr>
        <xdr:cNvPr id="104" name="n_1mainValue【体育館・プール】&#10;有形固定資産減価償却率">
          <a:extLst>
            <a:ext uri="{FF2B5EF4-FFF2-40B4-BE49-F238E27FC236}">
              <a16:creationId xmlns:a16="http://schemas.microsoft.com/office/drawing/2014/main" id="{5399F6CB-00D2-48B4-A5B8-CB6270B64840}"/>
            </a:ext>
          </a:extLst>
        </xdr:cNvPr>
        <xdr:cNvSpPr txBox="1"/>
      </xdr:nvSpPr>
      <xdr:spPr>
        <a:xfrm>
          <a:off x="3170564" y="107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25599</xdr:rowOff>
    </xdr:from>
    <xdr:ext cx="405111" cy="259045"/>
    <xdr:sp macro="" textlink="">
      <xdr:nvSpPr>
        <xdr:cNvPr id="105" name="n_2mainValue【体育館・プール】&#10;有形固定資産減価償却率">
          <a:extLst>
            <a:ext uri="{FF2B5EF4-FFF2-40B4-BE49-F238E27FC236}">
              <a16:creationId xmlns:a16="http://schemas.microsoft.com/office/drawing/2014/main" id="{541A0EB7-2FD3-4AD2-91DD-174A12B9B914}"/>
            </a:ext>
          </a:extLst>
        </xdr:cNvPr>
        <xdr:cNvSpPr txBox="1"/>
      </xdr:nvSpPr>
      <xdr:spPr>
        <a:xfrm>
          <a:off x="2385704" y="107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162758</xdr:rowOff>
    </xdr:from>
    <xdr:ext cx="405111" cy="259045"/>
    <xdr:sp macro="" textlink="">
      <xdr:nvSpPr>
        <xdr:cNvPr id="106" name="n_3mainValue【体育館・プール】&#10;有形固定資産減価償却率">
          <a:extLst>
            <a:ext uri="{FF2B5EF4-FFF2-40B4-BE49-F238E27FC236}">
              <a16:creationId xmlns:a16="http://schemas.microsoft.com/office/drawing/2014/main" id="{C97A4C88-5352-4957-9AF5-9BF18E11E91B}"/>
            </a:ext>
          </a:extLst>
        </xdr:cNvPr>
        <xdr:cNvSpPr txBox="1"/>
      </xdr:nvSpPr>
      <xdr:spPr>
        <a:xfrm>
          <a:off x="161100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130101</xdr:rowOff>
    </xdr:from>
    <xdr:ext cx="405111" cy="259045"/>
    <xdr:sp macro="" textlink="">
      <xdr:nvSpPr>
        <xdr:cNvPr id="107" name="n_4mainValue【体育館・プール】&#10;有形固定資産減価償却率">
          <a:extLst>
            <a:ext uri="{FF2B5EF4-FFF2-40B4-BE49-F238E27FC236}">
              <a16:creationId xmlns:a16="http://schemas.microsoft.com/office/drawing/2014/main" id="{71F4B988-9BFC-4F71-A647-C07A45CD54DA}"/>
            </a:ext>
          </a:extLst>
        </xdr:cNvPr>
        <xdr:cNvSpPr txBox="1"/>
      </xdr:nvSpPr>
      <xdr:spPr>
        <a:xfrm>
          <a:off x="83630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D4B933E-AA31-4ED5-A9DB-A36FBD187FC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432D67D-4A0E-407E-BE12-CB71E4F2978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707FC51-0C6A-4DE8-8736-F6B8E292B65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79313C80-FAC2-4345-99F4-D67BB04B9D5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85F4C31-FBF1-422B-99B2-FEBBC02C5EE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D0D8932-66D7-412C-B8B0-56F8D84F7A9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A45A56F-351E-42E9-81C8-287E1C84B61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59633D9-A4B1-40A2-B25C-E4BEDA09224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A8D4434-5B48-4F40-906E-BDB251923F6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C2EF11D-FDE6-4966-BFE4-55FB01393BE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72226587-1940-4E8F-B12D-9AC14EC2B2F3}"/>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7E9D6142-D6C5-4E8E-8A7B-470EF5D9E95B}"/>
            </a:ext>
          </a:extLst>
        </xdr:cNvPr>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6C1F0189-8115-4846-80C7-9710115F852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D9551DFA-4013-4E56-BEC8-C2E19DD58AA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CAD151F2-7B60-4D64-A12F-50DD4263C3B9}"/>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FB583B0A-F2D3-47F4-B376-E9B611904752}"/>
            </a:ext>
          </a:extLst>
        </xdr:cNvPr>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273EC87-B688-4817-BCAD-D05F548729C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BC64931C-A73D-4C18-AEB5-425DDE33F36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18BE50B5-1883-4023-A068-46E4B85B9CC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94439F7B-C23C-4B54-929E-09A82371C957}"/>
            </a:ext>
          </a:extLst>
        </xdr:cNvPr>
        <xdr:cNvCxnSpPr/>
      </xdr:nvCxnSpPr>
      <xdr:spPr>
        <a:xfrm flipV="1">
          <a:off x="9219565" y="9375077"/>
          <a:ext cx="0" cy="1205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4358D1A9-0612-44E8-AFBC-497A55AB35DB}"/>
            </a:ext>
          </a:extLst>
        </xdr:cNvPr>
        <xdr:cNvSpPr txBox="1"/>
      </xdr:nvSpPr>
      <xdr:spPr>
        <a:xfrm>
          <a:off x="9258300" y="1058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764EF164-8C8E-46F0-BF24-F6C3BACDC5CE}"/>
            </a:ext>
          </a:extLst>
        </xdr:cNvPr>
        <xdr:cNvCxnSpPr/>
      </xdr:nvCxnSpPr>
      <xdr:spPr>
        <a:xfrm>
          <a:off x="9154160" y="10580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B6D94CB4-6ED7-4A9D-A978-097414BEFF31}"/>
            </a:ext>
          </a:extLst>
        </xdr:cNvPr>
        <xdr:cNvSpPr txBox="1"/>
      </xdr:nvSpPr>
      <xdr:spPr>
        <a:xfrm>
          <a:off x="9258300" y="915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939790B8-B79B-4370-989B-04DC27A0FD60}"/>
            </a:ext>
          </a:extLst>
        </xdr:cNvPr>
        <xdr:cNvCxnSpPr/>
      </xdr:nvCxnSpPr>
      <xdr:spPr>
        <a:xfrm>
          <a:off x="9154160" y="9375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132" name="【体育館・プール】&#10;一人当たり面積平均値テキスト">
          <a:extLst>
            <a:ext uri="{FF2B5EF4-FFF2-40B4-BE49-F238E27FC236}">
              <a16:creationId xmlns:a16="http://schemas.microsoft.com/office/drawing/2014/main" id="{8EA21063-99B8-41A4-8684-27BAA2CD4E38}"/>
            </a:ext>
          </a:extLst>
        </xdr:cNvPr>
        <xdr:cNvSpPr txBox="1"/>
      </xdr:nvSpPr>
      <xdr:spPr>
        <a:xfrm>
          <a:off x="9258300" y="10142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BB7B65B8-6722-4EFB-BC3D-AABED16763A8}"/>
            </a:ext>
          </a:extLst>
        </xdr:cNvPr>
        <xdr:cNvSpPr/>
      </xdr:nvSpPr>
      <xdr:spPr>
        <a:xfrm>
          <a:off x="9192260" y="10164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023AD170-B84D-4E6C-B57B-A7DCA5C829D8}"/>
            </a:ext>
          </a:extLst>
        </xdr:cNvPr>
        <xdr:cNvSpPr/>
      </xdr:nvSpPr>
      <xdr:spPr>
        <a:xfrm>
          <a:off x="8445500" y="10158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7FE65178-F112-47F8-9168-5B24976B30CF}"/>
            </a:ext>
          </a:extLst>
        </xdr:cNvPr>
        <xdr:cNvSpPr/>
      </xdr:nvSpPr>
      <xdr:spPr>
        <a:xfrm>
          <a:off x="7670800" y="10140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AB97A2C9-66FD-414A-8FD6-41E78650C89B}"/>
            </a:ext>
          </a:extLst>
        </xdr:cNvPr>
        <xdr:cNvSpPr/>
      </xdr:nvSpPr>
      <xdr:spPr>
        <a:xfrm>
          <a:off x="6873240" y="1015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A13CA1E9-BD6E-4A58-9426-43449356545A}"/>
            </a:ext>
          </a:extLst>
        </xdr:cNvPr>
        <xdr:cNvSpPr/>
      </xdr:nvSpPr>
      <xdr:spPr>
        <a:xfrm>
          <a:off x="6098540" y="10192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A25D5B25-9F51-4C1C-A3D1-B4497E060C2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1FD7589-92BC-46C9-ACD3-556ED6CB8F0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4B6AEA3-6199-425C-9EE6-E16E654A08E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8B7EE8D-C26C-44E7-8BC6-E819273BFE8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A1B2EC7-6739-47AA-8130-268FB14B24C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100076</xdr:rowOff>
    </xdr:from>
    <xdr:to>
      <xdr:col>55</xdr:col>
      <xdr:colOff>50800</xdr:colOff>
      <xdr:row>61</xdr:row>
      <xdr:rowOff>30226</xdr:rowOff>
    </xdr:to>
    <xdr:sp macro="" textlink="">
      <xdr:nvSpPr>
        <xdr:cNvPr id="143" name="楕円 142">
          <a:extLst>
            <a:ext uri="{FF2B5EF4-FFF2-40B4-BE49-F238E27FC236}">
              <a16:creationId xmlns:a16="http://schemas.microsoft.com/office/drawing/2014/main" id="{A1C607E2-F849-4155-9595-308ED7F2D1B1}"/>
            </a:ext>
          </a:extLst>
        </xdr:cNvPr>
        <xdr:cNvSpPr/>
      </xdr:nvSpPr>
      <xdr:spPr>
        <a:xfrm>
          <a:off x="9192260" y="10158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122953</xdr:rowOff>
    </xdr:from>
    <xdr:ext cx="469744" cy="259045"/>
    <xdr:sp macro="" textlink="">
      <xdr:nvSpPr>
        <xdr:cNvPr id="144" name="【体育館・プール】&#10;一人当たり面積該当値テキスト">
          <a:extLst>
            <a:ext uri="{FF2B5EF4-FFF2-40B4-BE49-F238E27FC236}">
              <a16:creationId xmlns:a16="http://schemas.microsoft.com/office/drawing/2014/main" id="{71E4E081-402E-4ED8-9ADF-B43136615502}"/>
            </a:ext>
          </a:extLst>
        </xdr:cNvPr>
        <xdr:cNvSpPr txBox="1"/>
      </xdr:nvSpPr>
      <xdr:spPr>
        <a:xfrm>
          <a:off x="9258300" y="100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145" name="楕円 144">
          <a:extLst>
            <a:ext uri="{FF2B5EF4-FFF2-40B4-BE49-F238E27FC236}">
              <a16:creationId xmlns:a16="http://schemas.microsoft.com/office/drawing/2014/main" id="{8C0A86F9-9A4A-4290-8A57-23917424E030}"/>
            </a:ext>
          </a:extLst>
        </xdr:cNvPr>
        <xdr:cNvSpPr/>
      </xdr:nvSpPr>
      <xdr:spPr>
        <a:xfrm>
          <a:off x="844550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150876</xdr:rowOff>
    </xdr:from>
    <xdr:to>
      <xdr:col>55</xdr:col>
      <xdr:colOff>0</xdr:colOff>
      <xdr:row>60</xdr:row>
      <xdr:rowOff>160020</xdr:rowOff>
    </xdr:to>
    <xdr:cxnSp macro="">
      <xdr:nvCxnSpPr>
        <xdr:cNvPr id="146" name="直線コネクタ 145">
          <a:extLst>
            <a:ext uri="{FF2B5EF4-FFF2-40B4-BE49-F238E27FC236}">
              <a16:creationId xmlns:a16="http://schemas.microsoft.com/office/drawing/2014/main" id="{9F9118D1-1181-4D7C-A899-0CF328C90463}"/>
            </a:ext>
          </a:extLst>
        </xdr:cNvPr>
        <xdr:cNvCxnSpPr/>
      </xdr:nvCxnSpPr>
      <xdr:spPr>
        <a:xfrm flipV="1">
          <a:off x="8496300" y="1020927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118935</xdr:rowOff>
    </xdr:from>
    <xdr:to>
      <xdr:col>46</xdr:col>
      <xdr:colOff>38100</xdr:colOff>
      <xdr:row>61</xdr:row>
      <xdr:rowOff>49085</xdr:rowOff>
    </xdr:to>
    <xdr:sp macro="" textlink="">
      <xdr:nvSpPr>
        <xdr:cNvPr id="147" name="楕円 146">
          <a:extLst>
            <a:ext uri="{FF2B5EF4-FFF2-40B4-BE49-F238E27FC236}">
              <a16:creationId xmlns:a16="http://schemas.microsoft.com/office/drawing/2014/main" id="{646C3712-BCBF-4A0F-9216-A6F11AE51D1B}"/>
            </a:ext>
          </a:extLst>
        </xdr:cNvPr>
        <xdr:cNvSpPr/>
      </xdr:nvSpPr>
      <xdr:spPr>
        <a:xfrm>
          <a:off x="7670800" y="10177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169735</xdr:rowOff>
    </xdr:to>
    <xdr:cxnSp macro="">
      <xdr:nvCxnSpPr>
        <xdr:cNvPr id="148" name="直線コネクタ 147">
          <a:extLst>
            <a:ext uri="{FF2B5EF4-FFF2-40B4-BE49-F238E27FC236}">
              <a16:creationId xmlns:a16="http://schemas.microsoft.com/office/drawing/2014/main" id="{1B395362-0302-4131-A513-407FDF179481}"/>
            </a:ext>
          </a:extLst>
        </xdr:cNvPr>
        <xdr:cNvCxnSpPr/>
      </xdr:nvCxnSpPr>
      <xdr:spPr>
        <a:xfrm flipV="1">
          <a:off x="7713980" y="10218420"/>
          <a:ext cx="78232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130937</xdr:rowOff>
    </xdr:from>
    <xdr:to>
      <xdr:col>41</xdr:col>
      <xdr:colOff>101600</xdr:colOff>
      <xdr:row>61</xdr:row>
      <xdr:rowOff>61087</xdr:rowOff>
    </xdr:to>
    <xdr:sp macro="" textlink="">
      <xdr:nvSpPr>
        <xdr:cNvPr id="149" name="楕円 148">
          <a:extLst>
            <a:ext uri="{FF2B5EF4-FFF2-40B4-BE49-F238E27FC236}">
              <a16:creationId xmlns:a16="http://schemas.microsoft.com/office/drawing/2014/main" id="{EA4DABFF-428B-4504-9970-BF56EA2335F5}"/>
            </a:ext>
          </a:extLst>
        </xdr:cNvPr>
        <xdr:cNvSpPr/>
      </xdr:nvSpPr>
      <xdr:spPr>
        <a:xfrm>
          <a:off x="6873240" y="1018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169735</xdr:rowOff>
    </xdr:from>
    <xdr:to>
      <xdr:col>45</xdr:col>
      <xdr:colOff>177800</xdr:colOff>
      <xdr:row>61</xdr:row>
      <xdr:rowOff>10287</xdr:rowOff>
    </xdr:to>
    <xdr:cxnSp macro="">
      <xdr:nvCxnSpPr>
        <xdr:cNvPr id="150" name="直線コネクタ 149">
          <a:extLst>
            <a:ext uri="{FF2B5EF4-FFF2-40B4-BE49-F238E27FC236}">
              <a16:creationId xmlns:a16="http://schemas.microsoft.com/office/drawing/2014/main" id="{EC08BF14-C2F5-40EC-9946-A5EB5A3526DD}"/>
            </a:ext>
          </a:extLst>
        </xdr:cNvPr>
        <xdr:cNvCxnSpPr/>
      </xdr:nvCxnSpPr>
      <xdr:spPr>
        <a:xfrm flipV="1">
          <a:off x="6924040" y="10228135"/>
          <a:ext cx="78994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140081</xdr:rowOff>
    </xdr:from>
    <xdr:to>
      <xdr:col>36</xdr:col>
      <xdr:colOff>165100</xdr:colOff>
      <xdr:row>61</xdr:row>
      <xdr:rowOff>70231</xdr:rowOff>
    </xdr:to>
    <xdr:sp macro="" textlink="">
      <xdr:nvSpPr>
        <xdr:cNvPr id="151" name="楕円 150">
          <a:extLst>
            <a:ext uri="{FF2B5EF4-FFF2-40B4-BE49-F238E27FC236}">
              <a16:creationId xmlns:a16="http://schemas.microsoft.com/office/drawing/2014/main" id="{3719F3AD-62A0-4FFA-A047-5868FCB248E1}"/>
            </a:ext>
          </a:extLst>
        </xdr:cNvPr>
        <xdr:cNvSpPr/>
      </xdr:nvSpPr>
      <xdr:spPr>
        <a:xfrm>
          <a:off x="6098540" y="10198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xdr:rowOff>
    </xdr:from>
    <xdr:to>
      <xdr:col>41</xdr:col>
      <xdr:colOff>50800</xdr:colOff>
      <xdr:row>61</xdr:row>
      <xdr:rowOff>19431</xdr:rowOff>
    </xdr:to>
    <xdr:cxnSp macro="">
      <xdr:nvCxnSpPr>
        <xdr:cNvPr id="152" name="直線コネクタ 151">
          <a:extLst>
            <a:ext uri="{FF2B5EF4-FFF2-40B4-BE49-F238E27FC236}">
              <a16:creationId xmlns:a16="http://schemas.microsoft.com/office/drawing/2014/main" id="{1E29732F-0D8C-4631-AA2D-25C198B283B0}"/>
            </a:ext>
          </a:extLst>
        </xdr:cNvPr>
        <xdr:cNvCxnSpPr/>
      </xdr:nvCxnSpPr>
      <xdr:spPr>
        <a:xfrm flipV="1">
          <a:off x="6149340" y="10236327"/>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153" name="n_1aveValue【体育館・プール】&#10;一人当たり面積">
          <a:extLst>
            <a:ext uri="{FF2B5EF4-FFF2-40B4-BE49-F238E27FC236}">
              <a16:creationId xmlns:a16="http://schemas.microsoft.com/office/drawing/2014/main" id="{7015E5DD-1BD6-4E2D-909E-4852FD428C1A}"/>
            </a:ext>
          </a:extLst>
        </xdr:cNvPr>
        <xdr:cNvSpPr txBox="1"/>
      </xdr:nvSpPr>
      <xdr:spPr>
        <a:xfrm>
          <a:off x="827158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54" name="n_2aveValue【体育館・プール】&#10;一人当たり面積">
          <a:extLst>
            <a:ext uri="{FF2B5EF4-FFF2-40B4-BE49-F238E27FC236}">
              <a16:creationId xmlns:a16="http://schemas.microsoft.com/office/drawing/2014/main" id="{6048A5D4-A54D-42AD-BC32-EE0A563908A8}"/>
            </a:ext>
          </a:extLst>
        </xdr:cNvPr>
        <xdr:cNvSpPr txBox="1"/>
      </xdr:nvSpPr>
      <xdr:spPr>
        <a:xfrm>
          <a:off x="750958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55" name="n_3aveValue【体育館・プール】&#10;一人当たり面積">
          <a:extLst>
            <a:ext uri="{FF2B5EF4-FFF2-40B4-BE49-F238E27FC236}">
              <a16:creationId xmlns:a16="http://schemas.microsoft.com/office/drawing/2014/main" id="{944634A1-E6CB-4A45-9274-7EDCF394A9DD}"/>
            </a:ext>
          </a:extLst>
        </xdr:cNvPr>
        <xdr:cNvSpPr txBox="1"/>
      </xdr:nvSpPr>
      <xdr:spPr>
        <a:xfrm>
          <a:off x="6712027" y="99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156" name="n_4aveValue【体育館・プール】&#10;一人当たり面積">
          <a:extLst>
            <a:ext uri="{FF2B5EF4-FFF2-40B4-BE49-F238E27FC236}">
              <a16:creationId xmlns:a16="http://schemas.microsoft.com/office/drawing/2014/main" id="{0A18AB59-3351-4F9C-8254-79FA3BFD142D}"/>
            </a:ext>
          </a:extLst>
        </xdr:cNvPr>
        <xdr:cNvSpPr txBox="1"/>
      </xdr:nvSpPr>
      <xdr:spPr>
        <a:xfrm>
          <a:off x="5937327" y="99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30497</xdr:rowOff>
    </xdr:from>
    <xdr:ext cx="469744" cy="259045"/>
    <xdr:sp macro="" textlink="">
      <xdr:nvSpPr>
        <xdr:cNvPr id="157" name="n_1mainValue【体育館・プール】&#10;一人当たり面積">
          <a:extLst>
            <a:ext uri="{FF2B5EF4-FFF2-40B4-BE49-F238E27FC236}">
              <a16:creationId xmlns:a16="http://schemas.microsoft.com/office/drawing/2014/main" id="{336E7BE6-8D83-493B-9F36-EDC969D6E7DA}"/>
            </a:ext>
          </a:extLst>
        </xdr:cNvPr>
        <xdr:cNvSpPr txBox="1"/>
      </xdr:nvSpPr>
      <xdr:spPr>
        <a:xfrm>
          <a:off x="827158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40212</xdr:rowOff>
    </xdr:from>
    <xdr:ext cx="469744" cy="259045"/>
    <xdr:sp macro="" textlink="">
      <xdr:nvSpPr>
        <xdr:cNvPr id="158" name="n_2mainValue【体育館・プール】&#10;一人当たり面積">
          <a:extLst>
            <a:ext uri="{FF2B5EF4-FFF2-40B4-BE49-F238E27FC236}">
              <a16:creationId xmlns:a16="http://schemas.microsoft.com/office/drawing/2014/main" id="{F2CD3899-FADD-4C0D-B42F-D1966124DB2E}"/>
            </a:ext>
          </a:extLst>
        </xdr:cNvPr>
        <xdr:cNvSpPr txBox="1"/>
      </xdr:nvSpPr>
      <xdr:spPr>
        <a:xfrm>
          <a:off x="7509587" y="102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52214</xdr:rowOff>
    </xdr:from>
    <xdr:ext cx="469744" cy="259045"/>
    <xdr:sp macro="" textlink="">
      <xdr:nvSpPr>
        <xdr:cNvPr id="159" name="n_3mainValue【体育館・プール】&#10;一人当たり面積">
          <a:extLst>
            <a:ext uri="{FF2B5EF4-FFF2-40B4-BE49-F238E27FC236}">
              <a16:creationId xmlns:a16="http://schemas.microsoft.com/office/drawing/2014/main" id="{437578C5-5AE5-4CE2-8465-4A51D5A773A9}"/>
            </a:ext>
          </a:extLst>
        </xdr:cNvPr>
        <xdr:cNvSpPr txBox="1"/>
      </xdr:nvSpPr>
      <xdr:spPr>
        <a:xfrm>
          <a:off x="6712027" y="1027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61358</xdr:rowOff>
    </xdr:from>
    <xdr:ext cx="469744" cy="259045"/>
    <xdr:sp macro="" textlink="">
      <xdr:nvSpPr>
        <xdr:cNvPr id="160" name="n_4mainValue【体育館・プール】&#10;一人当たり面積">
          <a:extLst>
            <a:ext uri="{FF2B5EF4-FFF2-40B4-BE49-F238E27FC236}">
              <a16:creationId xmlns:a16="http://schemas.microsoft.com/office/drawing/2014/main" id="{3E66D602-18F5-46DF-A72F-DF8EC551E295}"/>
            </a:ext>
          </a:extLst>
        </xdr:cNvPr>
        <xdr:cNvSpPr txBox="1"/>
      </xdr:nvSpPr>
      <xdr:spPr>
        <a:xfrm>
          <a:off x="5937327" y="102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8A325CF6-FF60-4535-856F-89B63C7C1E4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CFE5F3F9-1D4C-425A-9861-E45A561AFA3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E10EED61-1BC7-4D31-9C68-79DCF564EA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472562C-D199-4A15-AA49-C593872D8F2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C410D072-E600-4621-83E3-59976D62D9F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C354F5C6-019E-471C-B884-393A0983348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618BAF65-557F-4B27-BF7E-12A8B0D0C73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92B519A7-EBE4-4BCD-B2B4-6C7E8574CBD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FD86CC06-439A-4714-9814-44A6DF47A51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AA229207-23B0-41CC-A180-220945B3D3E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BCE03352-38EB-4A7E-872D-D61849DDCB9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4AF9045E-ADC0-4404-8D0F-458A24F736A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38048127-6840-4928-B9CD-F570D909011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8E7CDCFD-5854-4D4D-9ADA-436FC6AB3CA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BDBCC18C-5031-4263-825F-A398B49FE26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6B41D51A-F128-4386-998D-F84322469EF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45D87D03-F2F9-4FEE-AED9-C1F0C7BF72E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4332CD30-901F-4253-A977-6CE3FA84A29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D839DF32-72E4-4DA8-B054-ED28FFDA40B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9412BE80-F2F2-41A0-A3E6-F3B1BC321CC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4D1D0E67-E0BA-44D9-8116-5DCB01338D9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8997879D-2301-4030-B169-7187F7ED17A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AB105900-9169-4882-B713-5C8BEA18448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F8DE2E0-D3DD-4FF3-BF1F-8ED4450EFE4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BC0B9D6C-8751-4AB1-9226-FDE1700446A5}"/>
            </a:ext>
          </a:extLst>
        </xdr:cNvPr>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1F874DBB-9B94-4176-9F19-0AFE66F8DA2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17087708-5A47-4753-A819-8C03A2DD88E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D4DA01FC-DDF4-4E83-8ED1-FDCFA6E91D11}"/>
            </a:ext>
          </a:extLst>
        </xdr:cNvPr>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4AB04398-93D0-4555-9F5A-A6620EE03ED4}"/>
            </a:ext>
          </a:extLst>
        </xdr:cNvPr>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B07D4974-221E-44B2-9D2A-01FF671BCDB1}"/>
            </a:ext>
          </a:extLst>
        </xdr:cNvPr>
        <xdr:cNvSpPr txBox="1"/>
      </xdr:nvSpPr>
      <xdr:spPr>
        <a:xfrm>
          <a:off x="4124960" y="1366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78C68660-1B4B-4742-9C91-A5F741F33240}"/>
            </a:ext>
          </a:extLst>
        </xdr:cNvPr>
        <xdr:cNvSpPr/>
      </xdr:nvSpPr>
      <xdr:spPr>
        <a:xfrm>
          <a:off x="403606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F288FD83-438F-4B89-8C7A-31A159CF728B}"/>
            </a:ext>
          </a:extLst>
        </xdr:cNvPr>
        <xdr:cNvSpPr/>
      </xdr:nvSpPr>
      <xdr:spPr>
        <a:xfrm>
          <a:off x="3312160" y="136290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C851650B-7F9F-4959-A34B-95897462C164}"/>
            </a:ext>
          </a:extLst>
        </xdr:cNvPr>
        <xdr:cNvSpPr/>
      </xdr:nvSpPr>
      <xdr:spPr>
        <a:xfrm>
          <a:off x="25146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D4044323-6AC5-45C6-94F8-B550A693CECC}"/>
            </a:ext>
          </a:extLst>
        </xdr:cNvPr>
        <xdr:cNvSpPr/>
      </xdr:nvSpPr>
      <xdr:spPr>
        <a:xfrm>
          <a:off x="1739900" y="13528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5F7C744A-75B4-4BDD-97F3-FF4A4106CFA5}"/>
            </a:ext>
          </a:extLst>
        </xdr:cNvPr>
        <xdr:cNvSpPr/>
      </xdr:nvSpPr>
      <xdr:spPr>
        <a:xfrm>
          <a:off x="965200" y="13518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5E9B6114-49C9-4C8E-AAEB-D61420162D0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1839336-1F3E-41CB-98E6-0A5E98E4530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8ADA201-A1EF-42EC-9B85-FFD056AA9A1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9C2A93F-C3C6-4556-BDCF-DB7902BEECC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6955083-B9F5-4619-AFFF-2D10411A8E2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69214</xdr:rowOff>
    </xdr:from>
    <xdr:to>
      <xdr:col>24</xdr:col>
      <xdr:colOff>114300</xdr:colOff>
      <xdr:row>78</xdr:row>
      <xdr:rowOff>170814</xdr:rowOff>
    </xdr:to>
    <xdr:sp macro="" textlink="">
      <xdr:nvSpPr>
        <xdr:cNvPr id="201" name="楕円 200">
          <a:extLst>
            <a:ext uri="{FF2B5EF4-FFF2-40B4-BE49-F238E27FC236}">
              <a16:creationId xmlns:a16="http://schemas.microsoft.com/office/drawing/2014/main" id="{081C5E65-136B-4751-ABD4-41EF10FB537C}"/>
            </a:ext>
          </a:extLst>
        </xdr:cNvPr>
        <xdr:cNvSpPr/>
      </xdr:nvSpPr>
      <xdr:spPr>
        <a:xfrm>
          <a:off x="4036060" y="131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10811</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ADE6EEB4-5DE6-4C76-BBBE-D7D74560DCEE}"/>
            </a:ext>
          </a:extLst>
        </xdr:cNvPr>
        <xdr:cNvSpPr txBox="1"/>
      </xdr:nvSpPr>
      <xdr:spPr>
        <a:xfrm>
          <a:off x="4124960" y="130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145414</xdr:rowOff>
    </xdr:from>
    <xdr:to>
      <xdr:col>20</xdr:col>
      <xdr:colOff>38100</xdr:colOff>
      <xdr:row>78</xdr:row>
      <xdr:rowOff>75564</xdr:rowOff>
    </xdr:to>
    <xdr:sp macro="" textlink="">
      <xdr:nvSpPr>
        <xdr:cNvPr id="203" name="楕円 202">
          <a:extLst>
            <a:ext uri="{FF2B5EF4-FFF2-40B4-BE49-F238E27FC236}">
              <a16:creationId xmlns:a16="http://schemas.microsoft.com/office/drawing/2014/main" id="{44137EAF-CBFA-465A-B6A1-5EF10CFE4A00}"/>
            </a:ext>
          </a:extLst>
        </xdr:cNvPr>
        <xdr:cNvSpPr/>
      </xdr:nvSpPr>
      <xdr:spPr>
        <a:xfrm>
          <a:off x="3312160" y="13053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24764</xdr:rowOff>
    </xdr:from>
    <xdr:to>
      <xdr:col>24</xdr:col>
      <xdr:colOff>63500</xdr:colOff>
      <xdr:row>78</xdr:row>
      <xdr:rowOff>120014</xdr:rowOff>
    </xdr:to>
    <xdr:cxnSp macro="">
      <xdr:nvCxnSpPr>
        <xdr:cNvPr id="204" name="直線コネクタ 203">
          <a:extLst>
            <a:ext uri="{FF2B5EF4-FFF2-40B4-BE49-F238E27FC236}">
              <a16:creationId xmlns:a16="http://schemas.microsoft.com/office/drawing/2014/main" id="{30D8352C-1EE3-4FF5-9B8E-AD0C7180AE67}"/>
            </a:ext>
          </a:extLst>
        </xdr:cNvPr>
        <xdr:cNvCxnSpPr/>
      </xdr:nvCxnSpPr>
      <xdr:spPr>
        <a:xfrm>
          <a:off x="3355340" y="13100684"/>
          <a:ext cx="7315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48261</xdr:rowOff>
    </xdr:from>
    <xdr:to>
      <xdr:col>15</xdr:col>
      <xdr:colOff>101600</xdr:colOff>
      <xdr:row>77</xdr:row>
      <xdr:rowOff>149861</xdr:rowOff>
    </xdr:to>
    <xdr:sp macro="" textlink="">
      <xdr:nvSpPr>
        <xdr:cNvPr id="205" name="楕円 204">
          <a:extLst>
            <a:ext uri="{FF2B5EF4-FFF2-40B4-BE49-F238E27FC236}">
              <a16:creationId xmlns:a16="http://schemas.microsoft.com/office/drawing/2014/main" id="{B760EDBF-6DE4-4B22-AA35-35E1B040A7A2}"/>
            </a:ext>
          </a:extLst>
        </xdr:cNvPr>
        <xdr:cNvSpPr/>
      </xdr:nvSpPr>
      <xdr:spPr>
        <a:xfrm>
          <a:off x="2514600" y="129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99061</xdr:rowOff>
    </xdr:from>
    <xdr:to>
      <xdr:col>19</xdr:col>
      <xdr:colOff>177800</xdr:colOff>
      <xdr:row>78</xdr:row>
      <xdr:rowOff>24764</xdr:rowOff>
    </xdr:to>
    <xdr:cxnSp macro="">
      <xdr:nvCxnSpPr>
        <xdr:cNvPr id="206" name="直線コネクタ 205">
          <a:extLst>
            <a:ext uri="{FF2B5EF4-FFF2-40B4-BE49-F238E27FC236}">
              <a16:creationId xmlns:a16="http://schemas.microsoft.com/office/drawing/2014/main" id="{E9EF0E91-9F3F-4F92-B13D-25AF0F7092A2}"/>
            </a:ext>
          </a:extLst>
        </xdr:cNvPr>
        <xdr:cNvCxnSpPr/>
      </xdr:nvCxnSpPr>
      <xdr:spPr>
        <a:xfrm>
          <a:off x="2565400" y="13007341"/>
          <a:ext cx="789940" cy="9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86361</xdr:rowOff>
    </xdr:from>
    <xdr:to>
      <xdr:col>10</xdr:col>
      <xdr:colOff>165100</xdr:colOff>
      <xdr:row>78</xdr:row>
      <xdr:rowOff>16511</xdr:rowOff>
    </xdr:to>
    <xdr:sp macro="" textlink="">
      <xdr:nvSpPr>
        <xdr:cNvPr id="207" name="楕円 206">
          <a:extLst>
            <a:ext uri="{FF2B5EF4-FFF2-40B4-BE49-F238E27FC236}">
              <a16:creationId xmlns:a16="http://schemas.microsoft.com/office/drawing/2014/main" id="{E627F697-C526-4AE3-8BEE-9D842BA4771A}"/>
            </a:ext>
          </a:extLst>
        </xdr:cNvPr>
        <xdr:cNvSpPr/>
      </xdr:nvSpPr>
      <xdr:spPr>
        <a:xfrm>
          <a:off x="1739900" y="1299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99061</xdr:rowOff>
    </xdr:from>
    <xdr:to>
      <xdr:col>15</xdr:col>
      <xdr:colOff>50800</xdr:colOff>
      <xdr:row>77</xdr:row>
      <xdr:rowOff>137161</xdr:rowOff>
    </xdr:to>
    <xdr:cxnSp macro="">
      <xdr:nvCxnSpPr>
        <xdr:cNvPr id="208" name="直線コネクタ 207">
          <a:extLst>
            <a:ext uri="{FF2B5EF4-FFF2-40B4-BE49-F238E27FC236}">
              <a16:creationId xmlns:a16="http://schemas.microsoft.com/office/drawing/2014/main" id="{865D4C14-63EE-4890-8750-C6B0C5D29FA1}"/>
            </a:ext>
          </a:extLst>
        </xdr:cNvPr>
        <xdr:cNvCxnSpPr/>
      </xdr:nvCxnSpPr>
      <xdr:spPr>
        <a:xfrm flipV="1">
          <a:off x="1790700" y="1300734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168275</xdr:rowOff>
    </xdr:from>
    <xdr:to>
      <xdr:col>6</xdr:col>
      <xdr:colOff>38100</xdr:colOff>
      <xdr:row>77</xdr:row>
      <xdr:rowOff>98425</xdr:rowOff>
    </xdr:to>
    <xdr:sp macro="" textlink="">
      <xdr:nvSpPr>
        <xdr:cNvPr id="209" name="楕円 208">
          <a:extLst>
            <a:ext uri="{FF2B5EF4-FFF2-40B4-BE49-F238E27FC236}">
              <a16:creationId xmlns:a16="http://schemas.microsoft.com/office/drawing/2014/main" id="{247FBD2D-27E3-43FB-8E4C-438E1083F648}"/>
            </a:ext>
          </a:extLst>
        </xdr:cNvPr>
        <xdr:cNvSpPr/>
      </xdr:nvSpPr>
      <xdr:spPr>
        <a:xfrm>
          <a:off x="965200" y="12908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47625</xdr:rowOff>
    </xdr:from>
    <xdr:to>
      <xdr:col>10</xdr:col>
      <xdr:colOff>114300</xdr:colOff>
      <xdr:row>77</xdr:row>
      <xdr:rowOff>137161</xdr:rowOff>
    </xdr:to>
    <xdr:cxnSp macro="">
      <xdr:nvCxnSpPr>
        <xdr:cNvPr id="210" name="直線コネクタ 209">
          <a:extLst>
            <a:ext uri="{FF2B5EF4-FFF2-40B4-BE49-F238E27FC236}">
              <a16:creationId xmlns:a16="http://schemas.microsoft.com/office/drawing/2014/main" id="{B0198052-619D-4CA9-BF14-5834B550723C}"/>
            </a:ext>
          </a:extLst>
        </xdr:cNvPr>
        <xdr:cNvCxnSpPr/>
      </xdr:nvCxnSpPr>
      <xdr:spPr>
        <a:xfrm>
          <a:off x="1008380" y="12955905"/>
          <a:ext cx="78232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11" name="n_1aveValue【福祉施設】&#10;有形固定資産減価償却率">
          <a:extLst>
            <a:ext uri="{FF2B5EF4-FFF2-40B4-BE49-F238E27FC236}">
              <a16:creationId xmlns:a16="http://schemas.microsoft.com/office/drawing/2014/main" id="{012E439A-8EA5-4889-ACD8-5C41D30619DD}"/>
            </a:ext>
          </a:extLst>
        </xdr:cNvPr>
        <xdr:cNvSpPr txBox="1"/>
      </xdr:nvSpPr>
      <xdr:spPr>
        <a:xfrm>
          <a:off x="317056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212" name="n_2aveValue【福祉施設】&#10;有形固定資産減価償却率">
          <a:extLst>
            <a:ext uri="{FF2B5EF4-FFF2-40B4-BE49-F238E27FC236}">
              <a16:creationId xmlns:a16="http://schemas.microsoft.com/office/drawing/2014/main" id="{9824F1D3-53F1-48CA-9BBD-5BA960719FFF}"/>
            </a:ext>
          </a:extLst>
        </xdr:cNvPr>
        <xdr:cNvSpPr txBox="1"/>
      </xdr:nvSpPr>
      <xdr:spPr>
        <a:xfrm>
          <a:off x="23857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213" name="n_3aveValue【福祉施設】&#10;有形固定資産減価償却率">
          <a:extLst>
            <a:ext uri="{FF2B5EF4-FFF2-40B4-BE49-F238E27FC236}">
              <a16:creationId xmlns:a16="http://schemas.microsoft.com/office/drawing/2014/main" id="{6E264ADE-930C-4FE5-BAC1-2FAFB497163A}"/>
            </a:ext>
          </a:extLst>
        </xdr:cNvPr>
        <xdr:cNvSpPr txBox="1"/>
      </xdr:nvSpPr>
      <xdr:spPr>
        <a:xfrm>
          <a:off x="1611004" y="13616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28591</xdr:rowOff>
    </xdr:from>
    <xdr:ext cx="405111" cy="259045"/>
    <xdr:sp macro="" textlink="">
      <xdr:nvSpPr>
        <xdr:cNvPr id="214" name="n_4aveValue【福祉施設】&#10;有形固定資産減価償却率">
          <a:extLst>
            <a:ext uri="{FF2B5EF4-FFF2-40B4-BE49-F238E27FC236}">
              <a16:creationId xmlns:a16="http://schemas.microsoft.com/office/drawing/2014/main" id="{524A11DB-E354-402A-8287-0CC62B98CFF1}"/>
            </a:ext>
          </a:extLst>
        </xdr:cNvPr>
        <xdr:cNvSpPr txBox="1"/>
      </xdr:nvSpPr>
      <xdr:spPr>
        <a:xfrm>
          <a:off x="836304" y="1360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92091</xdr:rowOff>
    </xdr:from>
    <xdr:ext cx="405111" cy="259045"/>
    <xdr:sp macro="" textlink="">
      <xdr:nvSpPr>
        <xdr:cNvPr id="215" name="n_1mainValue【福祉施設】&#10;有形固定資産減価償却率">
          <a:extLst>
            <a:ext uri="{FF2B5EF4-FFF2-40B4-BE49-F238E27FC236}">
              <a16:creationId xmlns:a16="http://schemas.microsoft.com/office/drawing/2014/main" id="{B53F436D-AEE4-45B7-A67C-586D36F4A2E4}"/>
            </a:ext>
          </a:extLst>
        </xdr:cNvPr>
        <xdr:cNvSpPr txBox="1"/>
      </xdr:nvSpPr>
      <xdr:spPr>
        <a:xfrm>
          <a:off x="3170564" y="128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166388</xdr:rowOff>
    </xdr:from>
    <xdr:ext cx="405111" cy="259045"/>
    <xdr:sp macro="" textlink="">
      <xdr:nvSpPr>
        <xdr:cNvPr id="216" name="n_2mainValue【福祉施設】&#10;有形固定資産減価償却率">
          <a:extLst>
            <a:ext uri="{FF2B5EF4-FFF2-40B4-BE49-F238E27FC236}">
              <a16:creationId xmlns:a16="http://schemas.microsoft.com/office/drawing/2014/main" id="{511F097C-B9AC-4FAB-9671-142B03F2CFCF}"/>
            </a:ext>
          </a:extLst>
        </xdr:cNvPr>
        <xdr:cNvSpPr txBox="1"/>
      </xdr:nvSpPr>
      <xdr:spPr>
        <a:xfrm>
          <a:off x="2385704" y="1273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33038</xdr:rowOff>
    </xdr:from>
    <xdr:ext cx="405111" cy="259045"/>
    <xdr:sp macro="" textlink="">
      <xdr:nvSpPr>
        <xdr:cNvPr id="217" name="n_3mainValue【福祉施設】&#10;有形固定資産減価償却率">
          <a:extLst>
            <a:ext uri="{FF2B5EF4-FFF2-40B4-BE49-F238E27FC236}">
              <a16:creationId xmlns:a16="http://schemas.microsoft.com/office/drawing/2014/main" id="{BC4BFECE-7952-4218-8963-20476002EA25}"/>
            </a:ext>
          </a:extLst>
        </xdr:cNvPr>
        <xdr:cNvSpPr txBox="1"/>
      </xdr:nvSpPr>
      <xdr:spPr>
        <a:xfrm>
          <a:off x="161100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114952</xdr:rowOff>
    </xdr:from>
    <xdr:ext cx="405111" cy="259045"/>
    <xdr:sp macro="" textlink="">
      <xdr:nvSpPr>
        <xdr:cNvPr id="218" name="n_4mainValue【福祉施設】&#10;有形固定資産減価償却率">
          <a:extLst>
            <a:ext uri="{FF2B5EF4-FFF2-40B4-BE49-F238E27FC236}">
              <a16:creationId xmlns:a16="http://schemas.microsoft.com/office/drawing/2014/main" id="{76676751-C913-4FC4-A2F0-2514DED7193A}"/>
            </a:ext>
          </a:extLst>
        </xdr:cNvPr>
        <xdr:cNvSpPr txBox="1"/>
      </xdr:nvSpPr>
      <xdr:spPr>
        <a:xfrm>
          <a:off x="836304" y="1268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92BB583E-FA65-4B09-9F8A-2AE408B939D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16EBF855-602A-469C-AAF1-1DDA31B2EA8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73C6D9E2-8C8D-4DE6-9F2B-9BA121A2481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EAB1337F-4806-490F-8553-4A688599A83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31CA782F-653F-4F40-A477-2D5351CD2B1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B7B4AB98-53F9-4228-BBD2-A9C9973A78B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1F6FE10B-546F-466A-A08D-9F25CE766B4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66347C47-10CB-4FF6-BD3E-271F7E8475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5623B487-C245-4BBD-86A8-5C45605F9B1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EE1ABD50-26C4-468D-A33A-E7B38F63E31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2E3ACD70-5E38-4B84-A1E9-DE69FA9E51B1}"/>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A826A465-36DB-479C-AFD0-39F9144ECC9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CD0E7968-644D-480C-A0F3-290AFB5A2FC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9A696BD4-0FE9-4B83-946D-37D9384F67CA}"/>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DF598990-F69C-4C62-BB62-185A9176EF5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86918A74-C4F3-48D0-B68D-25184B58C69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F92446AB-A3FC-48F8-8F83-1B11106FB0E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111607F1-8144-4987-BBDC-E6356608A352}"/>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2EEE89A0-D52D-405C-97B5-1EBBF5F5EF1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588FF96B-8F5E-45EC-91DF-2AD8DECB417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5420BB9F-F9DD-4804-B98B-F74463671AD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34833DCD-AAA3-4CDE-9656-BF72674DCB1D}"/>
            </a:ext>
          </a:extLst>
        </xdr:cNvPr>
        <xdr:cNvCxnSpPr/>
      </xdr:nvCxnSpPr>
      <xdr:spPr>
        <a:xfrm flipV="1">
          <a:off x="9219565" y="13049707"/>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3A4BDA70-B4AF-4CDF-A318-4F6EC832B9A8}"/>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3158BB6B-CE8A-42EA-9E1C-CD05D135123A}"/>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a:extLst>
            <a:ext uri="{FF2B5EF4-FFF2-40B4-BE49-F238E27FC236}">
              <a16:creationId xmlns:a16="http://schemas.microsoft.com/office/drawing/2014/main" id="{69A21B35-318C-4AD9-9C81-6B23FDD36767}"/>
            </a:ext>
          </a:extLst>
        </xdr:cNvPr>
        <xdr:cNvSpPr txBox="1"/>
      </xdr:nvSpPr>
      <xdr:spPr>
        <a:xfrm>
          <a:off x="9258300" y="1282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a:extLst>
            <a:ext uri="{FF2B5EF4-FFF2-40B4-BE49-F238E27FC236}">
              <a16:creationId xmlns:a16="http://schemas.microsoft.com/office/drawing/2014/main" id="{65D26FB1-87EF-4201-83AF-6497503C5F1F}"/>
            </a:ext>
          </a:extLst>
        </xdr:cNvPr>
        <xdr:cNvCxnSpPr/>
      </xdr:nvCxnSpPr>
      <xdr:spPr>
        <a:xfrm>
          <a:off x="9154160" y="13049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245" name="【福祉施設】&#10;一人当たり面積平均値テキスト">
          <a:extLst>
            <a:ext uri="{FF2B5EF4-FFF2-40B4-BE49-F238E27FC236}">
              <a16:creationId xmlns:a16="http://schemas.microsoft.com/office/drawing/2014/main" id="{C86734EB-CD97-4519-99F3-6B9F345E1799}"/>
            </a:ext>
          </a:extLst>
        </xdr:cNvPr>
        <xdr:cNvSpPr txBox="1"/>
      </xdr:nvSpPr>
      <xdr:spPr>
        <a:xfrm>
          <a:off x="9258300" y="1420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a:extLst>
            <a:ext uri="{FF2B5EF4-FFF2-40B4-BE49-F238E27FC236}">
              <a16:creationId xmlns:a16="http://schemas.microsoft.com/office/drawing/2014/main" id="{3FFC423E-3CC1-49AD-AE41-1B7B339468FE}"/>
            </a:ext>
          </a:extLst>
        </xdr:cNvPr>
        <xdr:cNvSpPr/>
      </xdr:nvSpPr>
      <xdr:spPr>
        <a:xfrm>
          <a:off x="919226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a:extLst>
            <a:ext uri="{FF2B5EF4-FFF2-40B4-BE49-F238E27FC236}">
              <a16:creationId xmlns:a16="http://schemas.microsoft.com/office/drawing/2014/main" id="{192B9140-3415-46B6-ACFB-02A37803250A}"/>
            </a:ext>
          </a:extLst>
        </xdr:cNvPr>
        <xdr:cNvSpPr/>
      </xdr:nvSpPr>
      <xdr:spPr>
        <a:xfrm>
          <a:off x="8445500" y="14238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a:extLst>
            <a:ext uri="{FF2B5EF4-FFF2-40B4-BE49-F238E27FC236}">
              <a16:creationId xmlns:a16="http://schemas.microsoft.com/office/drawing/2014/main" id="{ABB2B6FB-E4A1-4FAD-91F3-77AC72B4C98B}"/>
            </a:ext>
          </a:extLst>
        </xdr:cNvPr>
        <xdr:cNvSpPr/>
      </xdr:nvSpPr>
      <xdr:spPr>
        <a:xfrm>
          <a:off x="7670800" y="14251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a:extLst>
            <a:ext uri="{FF2B5EF4-FFF2-40B4-BE49-F238E27FC236}">
              <a16:creationId xmlns:a16="http://schemas.microsoft.com/office/drawing/2014/main" id="{EC2E4593-108D-4AD9-AD10-9FC6B64F4856}"/>
            </a:ext>
          </a:extLst>
        </xdr:cNvPr>
        <xdr:cNvSpPr/>
      </xdr:nvSpPr>
      <xdr:spPr>
        <a:xfrm>
          <a:off x="6873240" y="14229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a:extLst>
            <a:ext uri="{FF2B5EF4-FFF2-40B4-BE49-F238E27FC236}">
              <a16:creationId xmlns:a16="http://schemas.microsoft.com/office/drawing/2014/main" id="{10D7E78B-2E32-4EA7-A63D-EB6A01D14E00}"/>
            </a:ext>
          </a:extLst>
        </xdr:cNvPr>
        <xdr:cNvSpPr/>
      </xdr:nvSpPr>
      <xdr:spPr>
        <a:xfrm>
          <a:off x="6098540" y="14245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C2CF3E0-C66B-4BFF-AAC7-AF1019B3245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DA32109-0877-4BAA-8680-61734339522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BB3DB6C-193A-4AEA-8A94-9C37E24B688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DB62EA2-30CB-402D-AD37-5553469174D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EE04E75-5811-4070-8EA9-AF6ECC9F94E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70510</xdr:rowOff>
    </xdr:from>
    <xdr:to>
      <xdr:col>55</xdr:col>
      <xdr:colOff>50800</xdr:colOff>
      <xdr:row>85</xdr:row>
      <xdr:rowOff>660</xdr:rowOff>
    </xdr:to>
    <xdr:sp macro="" textlink="">
      <xdr:nvSpPr>
        <xdr:cNvPr id="256" name="楕円 255">
          <a:extLst>
            <a:ext uri="{FF2B5EF4-FFF2-40B4-BE49-F238E27FC236}">
              <a16:creationId xmlns:a16="http://schemas.microsoft.com/office/drawing/2014/main" id="{92951854-DE69-4761-9716-935D65B338CD}"/>
            </a:ext>
          </a:extLst>
        </xdr:cNvPr>
        <xdr:cNvSpPr/>
      </xdr:nvSpPr>
      <xdr:spPr>
        <a:xfrm>
          <a:off x="9192260" y="14152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93387</xdr:rowOff>
    </xdr:from>
    <xdr:ext cx="469744" cy="259045"/>
    <xdr:sp macro="" textlink="">
      <xdr:nvSpPr>
        <xdr:cNvPr id="257" name="【福祉施設】&#10;一人当たり面積該当値テキスト">
          <a:extLst>
            <a:ext uri="{FF2B5EF4-FFF2-40B4-BE49-F238E27FC236}">
              <a16:creationId xmlns:a16="http://schemas.microsoft.com/office/drawing/2014/main" id="{D0CA766F-9DF8-4019-ADC5-322566D79FF2}"/>
            </a:ext>
          </a:extLst>
        </xdr:cNvPr>
        <xdr:cNvSpPr txBox="1"/>
      </xdr:nvSpPr>
      <xdr:spPr>
        <a:xfrm>
          <a:off x="9258300" y="140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258" name="楕円 257">
          <a:extLst>
            <a:ext uri="{FF2B5EF4-FFF2-40B4-BE49-F238E27FC236}">
              <a16:creationId xmlns:a16="http://schemas.microsoft.com/office/drawing/2014/main" id="{8299A8D0-4914-4065-9CFB-73376DB95633}"/>
            </a:ext>
          </a:extLst>
        </xdr:cNvPr>
        <xdr:cNvSpPr/>
      </xdr:nvSpPr>
      <xdr:spPr>
        <a:xfrm>
          <a:off x="8445500" y="14158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121310</xdr:rowOff>
    </xdr:from>
    <xdr:to>
      <xdr:col>55</xdr:col>
      <xdr:colOff>0</xdr:colOff>
      <xdr:row>84</xdr:row>
      <xdr:rowOff>127254</xdr:rowOff>
    </xdr:to>
    <xdr:cxnSp macro="">
      <xdr:nvCxnSpPr>
        <xdr:cNvPr id="259" name="直線コネクタ 258">
          <a:extLst>
            <a:ext uri="{FF2B5EF4-FFF2-40B4-BE49-F238E27FC236}">
              <a16:creationId xmlns:a16="http://schemas.microsoft.com/office/drawing/2014/main" id="{414ECB28-5324-4EE9-BEFE-977F0CF5A6F8}"/>
            </a:ext>
          </a:extLst>
        </xdr:cNvPr>
        <xdr:cNvCxnSpPr/>
      </xdr:nvCxnSpPr>
      <xdr:spPr>
        <a:xfrm flipV="1">
          <a:off x="8496300" y="14203070"/>
          <a:ext cx="7239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82398</xdr:rowOff>
    </xdr:from>
    <xdr:to>
      <xdr:col>46</xdr:col>
      <xdr:colOff>38100</xdr:colOff>
      <xdr:row>85</xdr:row>
      <xdr:rowOff>12548</xdr:rowOff>
    </xdr:to>
    <xdr:sp macro="" textlink="">
      <xdr:nvSpPr>
        <xdr:cNvPr id="260" name="楕円 259">
          <a:extLst>
            <a:ext uri="{FF2B5EF4-FFF2-40B4-BE49-F238E27FC236}">
              <a16:creationId xmlns:a16="http://schemas.microsoft.com/office/drawing/2014/main" id="{4C616DBB-EB4C-4B98-8C25-C8FD0FF931E4}"/>
            </a:ext>
          </a:extLst>
        </xdr:cNvPr>
        <xdr:cNvSpPr/>
      </xdr:nvSpPr>
      <xdr:spPr>
        <a:xfrm>
          <a:off x="7670800" y="14164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127254</xdr:rowOff>
    </xdr:from>
    <xdr:to>
      <xdr:col>50</xdr:col>
      <xdr:colOff>114300</xdr:colOff>
      <xdr:row>84</xdr:row>
      <xdr:rowOff>133198</xdr:rowOff>
    </xdr:to>
    <xdr:cxnSp macro="">
      <xdr:nvCxnSpPr>
        <xdr:cNvPr id="261" name="直線コネクタ 260">
          <a:extLst>
            <a:ext uri="{FF2B5EF4-FFF2-40B4-BE49-F238E27FC236}">
              <a16:creationId xmlns:a16="http://schemas.microsoft.com/office/drawing/2014/main" id="{513629B1-1EAB-426F-8D78-E7D2A7ACE742}"/>
            </a:ext>
          </a:extLst>
        </xdr:cNvPr>
        <xdr:cNvCxnSpPr/>
      </xdr:nvCxnSpPr>
      <xdr:spPr>
        <a:xfrm flipV="1">
          <a:off x="7713980" y="14209014"/>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155093</xdr:rowOff>
    </xdr:from>
    <xdr:to>
      <xdr:col>41</xdr:col>
      <xdr:colOff>101600</xdr:colOff>
      <xdr:row>84</xdr:row>
      <xdr:rowOff>85243</xdr:rowOff>
    </xdr:to>
    <xdr:sp macro="" textlink="">
      <xdr:nvSpPr>
        <xdr:cNvPr id="262" name="楕円 261">
          <a:extLst>
            <a:ext uri="{FF2B5EF4-FFF2-40B4-BE49-F238E27FC236}">
              <a16:creationId xmlns:a16="http://schemas.microsoft.com/office/drawing/2014/main" id="{1CF3F5E3-0F65-429F-89AB-E24A1FB037CE}"/>
            </a:ext>
          </a:extLst>
        </xdr:cNvPr>
        <xdr:cNvSpPr/>
      </xdr:nvSpPr>
      <xdr:spPr>
        <a:xfrm>
          <a:off x="6873240" y="14069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34443</xdr:rowOff>
    </xdr:from>
    <xdr:to>
      <xdr:col>45</xdr:col>
      <xdr:colOff>177800</xdr:colOff>
      <xdr:row>84</xdr:row>
      <xdr:rowOff>133198</xdr:rowOff>
    </xdr:to>
    <xdr:cxnSp macro="">
      <xdr:nvCxnSpPr>
        <xdr:cNvPr id="263" name="直線コネクタ 262">
          <a:extLst>
            <a:ext uri="{FF2B5EF4-FFF2-40B4-BE49-F238E27FC236}">
              <a16:creationId xmlns:a16="http://schemas.microsoft.com/office/drawing/2014/main" id="{F8B92CA1-D854-45F8-8326-5FB15D72B6C3}"/>
            </a:ext>
          </a:extLst>
        </xdr:cNvPr>
        <xdr:cNvCxnSpPr/>
      </xdr:nvCxnSpPr>
      <xdr:spPr>
        <a:xfrm>
          <a:off x="6924040" y="14116203"/>
          <a:ext cx="78994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163322</xdr:rowOff>
    </xdr:from>
    <xdr:to>
      <xdr:col>36</xdr:col>
      <xdr:colOff>165100</xdr:colOff>
      <xdr:row>84</xdr:row>
      <xdr:rowOff>93472</xdr:rowOff>
    </xdr:to>
    <xdr:sp macro="" textlink="">
      <xdr:nvSpPr>
        <xdr:cNvPr id="264" name="楕円 263">
          <a:extLst>
            <a:ext uri="{FF2B5EF4-FFF2-40B4-BE49-F238E27FC236}">
              <a16:creationId xmlns:a16="http://schemas.microsoft.com/office/drawing/2014/main" id="{D0FF89DD-8D10-469D-A98E-50EF3008E3E6}"/>
            </a:ext>
          </a:extLst>
        </xdr:cNvPr>
        <xdr:cNvSpPr/>
      </xdr:nvSpPr>
      <xdr:spPr>
        <a:xfrm>
          <a:off x="609854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34443</xdr:rowOff>
    </xdr:from>
    <xdr:to>
      <xdr:col>41</xdr:col>
      <xdr:colOff>50800</xdr:colOff>
      <xdr:row>84</xdr:row>
      <xdr:rowOff>42672</xdr:rowOff>
    </xdr:to>
    <xdr:cxnSp macro="">
      <xdr:nvCxnSpPr>
        <xdr:cNvPr id="265" name="直線コネクタ 264">
          <a:extLst>
            <a:ext uri="{FF2B5EF4-FFF2-40B4-BE49-F238E27FC236}">
              <a16:creationId xmlns:a16="http://schemas.microsoft.com/office/drawing/2014/main" id="{6E916FAC-613F-44DF-8527-42A70DCE1B03}"/>
            </a:ext>
          </a:extLst>
        </xdr:cNvPr>
        <xdr:cNvCxnSpPr/>
      </xdr:nvCxnSpPr>
      <xdr:spPr>
        <a:xfrm flipV="1">
          <a:off x="6149340" y="14116203"/>
          <a:ext cx="7747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77740</xdr:rowOff>
    </xdr:from>
    <xdr:ext cx="469744" cy="259045"/>
    <xdr:sp macro="" textlink="">
      <xdr:nvSpPr>
        <xdr:cNvPr id="266" name="n_1aveValue【福祉施設】&#10;一人当たり面積">
          <a:extLst>
            <a:ext uri="{FF2B5EF4-FFF2-40B4-BE49-F238E27FC236}">
              <a16:creationId xmlns:a16="http://schemas.microsoft.com/office/drawing/2014/main" id="{3DF066A4-91EE-466D-8406-686B11C5CE83}"/>
            </a:ext>
          </a:extLst>
        </xdr:cNvPr>
        <xdr:cNvSpPr txBox="1"/>
      </xdr:nvSpPr>
      <xdr:spPr>
        <a:xfrm>
          <a:off x="8271587" y="1432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267" name="n_2aveValue【福祉施設】&#10;一人当たり面積">
          <a:extLst>
            <a:ext uri="{FF2B5EF4-FFF2-40B4-BE49-F238E27FC236}">
              <a16:creationId xmlns:a16="http://schemas.microsoft.com/office/drawing/2014/main" id="{DE8E3210-031D-44A7-9DE3-F2462BF70385}"/>
            </a:ext>
          </a:extLst>
        </xdr:cNvPr>
        <xdr:cNvSpPr txBox="1"/>
      </xdr:nvSpPr>
      <xdr:spPr>
        <a:xfrm>
          <a:off x="7509587" y="14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69054</xdr:rowOff>
    </xdr:from>
    <xdr:ext cx="469744" cy="259045"/>
    <xdr:sp macro="" textlink="">
      <xdr:nvSpPr>
        <xdr:cNvPr id="268" name="n_3aveValue【福祉施設】&#10;一人当たり面積">
          <a:extLst>
            <a:ext uri="{FF2B5EF4-FFF2-40B4-BE49-F238E27FC236}">
              <a16:creationId xmlns:a16="http://schemas.microsoft.com/office/drawing/2014/main" id="{8F7B210E-1266-4286-9676-CE76AE16F7E2}"/>
            </a:ext>
          </a:extLst>
        </xdr:cNvPr>
        <xdr:cNvSpPr txBox="1"/>
      </xdr:nvSpPr>
      <xdr:spPr>
        <a:xfrm>
          <a:off x="6712027" y="143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85513</xdr:rowOff>
    </xdr:from>
    <xdr:ext cx="469744" cy="259045"/>
    <xdr:sp macro="" textlink="">
      <xdr:nvSpPr>
        <xdr:cNvPr id="269" name="n_4aveValue【福祉施設】&#10;一人当たり面積">
          <a:extLst>
            <a:ext uri="{FF2B5EF4-FFF2-40B4-BE49-F238E27FC236}">
              <a16:creationId xmlns:a16="http://schemas.microsoft.com/office/drawing/2014/main" id="{334C151F-156F-45BF-857E-D12718112195}"/>
            </a:ext>
          </a:extLst>
        </xdr:cNvPr>
        <xdr:cNvSpPr txBox="1"/>
      </xdr:nvSpPr>
      <xdr:spPr>
        <a:xfrm>
          <a:off x="5937327" y="1433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23131</xdr:rowOff>
    </xdr:from>
    <xdr:ext cx="469744" cy="259045"/>
    <xdr:sp macro="" textlink="">
      <xdr:nvSpPr>
        <xdr:cNvPr id="270" name="n_1mainValue【福祉施設】&#10;一人当たり面積">
          <a:extLst>
            <a:ext uri="{FF2B5EF4-FFF2-40B4-BE49-F238E27FC236}">
              <a16:creationId xmlns:a16="http://schemas.microsoft.com/office/drawing/2014/main" id="{9AF09925-C796-43EE-8CCB-2EDEBE769950}"/>
            </a:ext>
          </a:extLst>
        </xdr:cNvPr>
        <xdr:cNvSpPr txBox="1"/>
      </xdr:nvSpPr>
      <xdr:spPr>
        <a:xfrm>
          <a:off x="827158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29075</xdr:rowOff>
    </xdr:from>
    <xdr:ext cx="469744" cy="259045"/>
    <xdr:sp macro="" textlink="">
      <xdr:nvSpPr>
        <xdr:cNvPr id="271" name="n_2mainValue【福祉施設】&#10;一人当たり面積">
          <a:extLst>
            <a:ext uri="{FF2B5EF4-FFF2-40B4-BE49-F238E27FC236}">
              <a16:creationId xmlns:a16="http://schemas.microsoft.com/office/drawing/2014/main" id="{F412DBCC-5DCC-439C-8CC9-47CD515D33D5}"/>
            </a:ext>
          </a:extLst>
        </xdr:cNvPr>
        <xdr:cNvSpPr txBox="1"/>
      </xdr:nvSpPr>
      <xdr:spPr>
        <a:xfrm>
          <a:off x="7509587" y="139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101770</xdr:rowOff>
    </xdr:from>
    <xdr:ext cx="469744" cy="259045"/>
    <xdr:sp macro="" textlink="">
      <xdr:nvSpPr>
        <xdr:cNvPr id="272" name="n_3mainValue【福祉施設】&#10;一人当たり面積">
          <a:extLst>
            <a:ext uri="{FF2B5EF4-FFF2-40B4-BE49-F238E27FC236}">
              <a16:creationId xmlns:a16="http://schemas.microsoft.com/office/drawing/2014/main" id="{4979122D-7AB6-4D4E-9B73-1180EA04395A}"/>
            </a:ext>
          </a:extLst>
        </xdr:cNvPr>
        <xdr:cNvSpPr txBox="1"/>
      </xdr:nvSpPr>
      <xdr:spPr>
        <a:xfrm>
          <a:off x="6712027" y="138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109999</xdr:rowOff>
    </xdr:from>
    <xdr:ext cx="469744" cy="259045"/>
    <xdr:sp macro="" textlink="">
      <xdr:nvSpPr>
        <xdr:cNvPr id="273" name="n_4mainValue【福祉施設】&#10;一人当たり面積">
          <a:extLst>
            <a:ext uri="{FF2B5EF4-FFF2-40B4-BE49-F238E27FC236}">
              <a16:creationId xmlns:a16="http://schemas.microsoft.com/office/drawing/2014/main" id="{86A8E7CD-B61C-42F9-AF3B-2AD3767C35B7}"/>
            </a:ext>
          </a:extLst>
        </xdr:cNvPr>
        <xdr:cNvSpPr txBox="1"/>
      </xdr:nvSpPr>
      <xdr:spPr>
        <a:xfrm>
          <a:off x="5937327" y="138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F73C8235-1F22-4509-A6C2-C9ED69DA1D8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7B790D1A-AB1E-4E7A-B34D-0882687025F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899A4B1C-EC51-484D-908F-6F884EE5915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2534D4BB-FA14-4021-B263-F56C3FAA95B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E8B16364-5087-4974-A0B6-A9E0CFE0126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D03DDF37-CFE7-468C-A6AE-53F3539CEF1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89EE1973-B5D9-4B47-8728-00645AE19EF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43051803-6E39-478E-A828-B6B57EEF374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9396FBCE-9CF9-4198-B417-A45CEC280F3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8DF2238-92AB-4110-82BF-9DCD4ECF4DD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AA858F59-9EC7-4263-BC3A-4279BEE557B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7A981508-9E99-4E83-9CC4-B8D87F05905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3FC468C7-E399-4643-BAE3-4F0D2F68B1C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CC75C980-0199-44B8-AD52-11F99B65D1E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AF20974E-95A8-4882-9CF2-8C0570C1D57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2E9197B9-F2D1-4D4B-B4DA-47C9DAE3746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70425474-8162-4EA1-AB6F-F24AAFB4415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CE00DEFB-8380-4F1D-9AEF-90FE90F060A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BF3BA0FE-52D2-48EB-BB15-FB8D8807732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6256ED3F-AA4A-4B13-8343-C29D2D1C482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EB7C6C4F-C033-4F62-B1B4-4D35BB93F66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D0973B12-5B33-4C4B-AF1A-7D11BF328A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273F5402-775A-4C28-B1A1-B7EF6A28579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A7CF9A6-4A39-47E6-B5C6-E2F3C03194C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3ED048FB-1992-498C-B4E5-03585C3970B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4861CFCC-0CA8-429E-9E08-952394AF833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3897BAE0-4979-4CA6-ABA4-4E03A47EDFB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a:extLst>
            <a:ext uri="{FF2B5EF4-FFF2-40B4-BE49-F238E27FC236}">
              <a16:creationId xmlns:a16="http://schemas.microsoft.com/office/drawing/2014/main" id="{AC7ABA9A-9D96-4BEB-A086-94C1D4F8B02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2" name="テキスト ボックス 301">
          <a:extLst>
            <a:ext uri="{FF2B5EF4-FFF2-40B4-BE49-F238E27FC236}">
              <a16:creationId xmlns:a16="http://schemas.microsoft.com/office/drawing/2014/main" id="{72DE6699-A263-4A9C-8AA5-D0C2CA3C9CB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a:extLst>
            <a:ext uri="{FF2B5EF4-FFF2-40B4-BE49-F238E27FC236}">
              <a16:creationId xmlns:a16="http://schemas.microsoft.com/office/drawing/2014/main" id="{A5491851-39FF-4DF0-9B02-4155C3F1518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a:extLst>
            <a:ext uri="{FF2B5EF4-FFF2-40B4-BE49-F238E27FC236}">
              <a16:creationId xmlns:a16="http://schemas.microsoft.com/office/drawing/2014/main" id="{FB798D06-1EDF-4F9E-A47A-973099E2CEC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a:extLst>
            <a:ext uri="{FF2B5EF4-FFF2-40B4-BE49-F238E27FC236}">
              <a16:creationId xmlns:a16="http://schemas.microsoft.com/office/drawing/2014/main" id="{1CD572C2-C5E5-4D67-BA4F-4E4EBED2AF5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a:extLst>
            <a:ext uri="{FF2B5EF4-FFF2-40B4-BE49-F238E27FC236}">
              <a16:creationId xmlns:a16="http://schemas.microsoft.com/office/drawing/2014/main" id="{9BEDB15C-962A-4233-81A2-6C7192629B9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a:extLst>
            <a:ext uri="{FF2B5EF4-FFF2-40B4-BE49-F238E27FC236}">
              <a16:creationId xmlns:a16="http://schemas.microsoft.com/office/drawing/2014/main" id="{AE170273-F855-435C-81C2-AC46F9F0999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a:extLst>
            <a:ext uri="{FF2B5EF4-FFF2-40B4-BE49-F238E27FC236}">
              <a16:creationId xmlns:a16="http://schemas.microsoft.com/office/drawing/2014/main" id="{5ACD36DB-314F-49C6-A941-96EE69D923A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a:extLst>
            <a:ext uri="{FF2B5EF4-FFF2-40B4-BE49-F238E27FC236}">
              <a16:creationId xmlns:a16="http://schemas.microsoft.com/office/drawing/2014/main" id="{BC06768D-E1DE-437B-864B-32D11209F30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a:extLst>
            <a:ext uri="{FF2B5EF4-FFF2-40B4-BE49-F238E27FC236}">
              <a16:creationId xmlns:a16="http://schemas.microsoft.com/office/drawing/2014/main" id="{7E81FAEE-326E-42EB-BC79-AADFF533B9C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a:extLst>
            <a:ext uri="{FF2B5EF4-FFF2-40B4-BE49-F238E27FC236}">
              <a16:creationId xmlns:a16="http://schemas.microsoft.com/office/drawing/2014/main" id="{11A9E5C7-F807-43C1-9847-D962C0BC3FB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2" name="テキスト ボックス 311">
          <a:extLst>
            <a:ext uri="{FF2B5EF4-FFF2-40B4-BE49-F238E27FC236}">
              <a16:creationId xmlns:a16="http://schemas.microsoft.com/office/drawing/2014/main" id="{2A97ED35-C7B0-443E-BBDF-C0D3187109D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11B8B653-21A7-4C10-9F87-7260460F204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A592F46B-0D74-4D4D-AF93-818C0EED0A6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5" name="直線コネクタ 314">
          <a:extLst>
            <a:ext uri="{FF2B5EF4-FFF2-40B4-BE49-F238E27FC236}">
              <a16:creationId xmlns:a16="http://schemas.microsoft.com/office/drawing/2014/main" id="{11406990-DCDF-4245-BADD-2DC3629CDC3A}"/>
            </a:ext>
          </a:extLst>
        </xdr:cNvPr>
        <xdr:cNvCxnSpPr/>
      </xdr:nvCxnSpPr>
      <xdr:spPr>
        <a:xfrm flipV="1">
          <a:off x="14375764" y="5748202"/>
          <a:ext cx="0" cy="134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5870C192-566B-40C4-B76B-C4640262155E}"/>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7" name="直線コネクタ 316">
          <a:extLst>
            <a:ext uri="{FF2B5EF4-FFF2-40B4-BE49-F238E27FC236}">
              <a16:creationId xmlns:a16="http://schemas.microsoft.com/office/drawing/2014/main" id="{8FAE4E32-EF99-4AA3-9F16-D5E8837F8C8E}"/>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4EA9D14F-62D5-48E6-99B1-7F221556FDC5}"/>
            </a:ext>
          </a:extLst>
        </xdr:cNvPr>
        <xdr:cNvSpPr txBox="1"/>
      </xdr:nvSpPr>
      <xdr:spPr>
        <a:xfrm>
          <a:off x="1441450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9" name="直線コネクタ 318">
          <a:extLst>
            <a:ext uri="{FF2B5EF4-FFF2-40B4-BE49-F238E27FC236}">
              <a16:creationId xmlns:a16="http://schemas.microsoft.com/office/drawing/2014/main" id="{AF75374B-C6CE-4956-B7EF-18BEB7E0A6DD}"/>
            </a:ext>
          </a:extLst>
        </xdr:cNvPr>
        <xdr:cNvCxnSpPr/>
      </xdr:nvCxnSpPr>
      <xdr:spPr>
        <a:xfrm>
          <a:off x="1428750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234B6C99-76B3-4D6D-B7E7-2846484F7C24}"/>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1" name="フローチャート: 判断 320">
          <a:extLst>
            <a:ext uri="{FF2B5EF4-FFF2-40B4-BE49-F238E27FC236}">
              <a16:creationId xmlns:a16="http://schemas.microsoft.com/office/drawing/2014/main" id="{260E8DBA-34F4-4BF7-978D-4162F3C41E15}"/>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2" name="フローチャート: 判断 321">
          <a:extLst>
            <a:ext uri="{FF2B5EF4-FFF2-40B4-BE49-F238E27FC236}">
              <a16:creationId xmlns:a16="http://schemas.microsoft.com/office/drawing/2014/main" id="{F507C339-1105-4DF9-8E58-D9C0EF6585FE}"/>
            </a:ext>
          </a:extLst>
        </xdr:cNvPr>
        <xdr:cNvSpPr/>
      </xdr:nvSpPr>
      <xdr:spPr>
        <a:xfrm>
          <a:off x="13578840" y="6454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3" name="フローチャート: 判断 322">
          <a:extLst>
            <a:ext uri="{FF2B5EF4-FFF2-40B4-BE49-F238E27FC236}">
              <a16:creationId xmlns:a16="http://schemas.microsoft.com/office/drawing/2014/main" id="{CABE1703-B130-4E9D-8CC1-17752BB8640F}"/>
            </a:ext>
          </a:extLst>
        </xdr:cNvPr>
        <xdr:cNvSpPr/>
      </xdr:nvSpPr>
      <xdr:spPr>
        <a:xfrm>
          <a:off x="12804140" y="63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4" name="フローチャート: 判断 323">
          <a:extLst>
            <a:ext uri="{FF2B5EF4-FFF2-40B4-BE49-F238E27FC236}">
              <a16:creationId xmlns:a16="http://schemas.microsoft.com/office/drawing/2014/main" id="{66CBFB0E-78FC-4724-8FD5-8AA24F3029BE}"/>
            </a:ext>
          </a:extLst>
        </xdr:cNvPr>
        <xdr:cNvSpPr/>
      </xdr:nvSpPr>
      <xdr:spPr>
        <a:xfrm>
          <a:off x="1202944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5" name="フローチャート: 判断 324">
          <a:extLst>
            <a:ext uri="{FF2B5EF4-FFF2-40B4-BE49-F238E27FC236}">
              <a16:creationId xmlns:a16="http://schemas.microsoft.com/office/drawing/2014/main" id="{3315BFEF-EBF1-4FFD-B034-53A0BFBA3484}"/>
            </a:ext>
          </a:extLst>
        </xdr:cNvPr>
        <xdr:cNvSpPr/>
      </xdr:nvSpPr>
      <xdr:spPr>
        <a:xfrm>
          <a:off x="1123188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294EF5D-C483-4D45-A3C9-44050145E16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8D684FF7-B3BA-4BC8-A98D-516AC211AF6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1E43D65-F714-4B89-ABA6-3E971FA9977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E5B8B47-556C-466B-A8D6-F2D2C3A6BA2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5CFB8D0-F8B8-4A73-82CD-591EE6C0A60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103777</xdr:rowOff>
    </xdr:from>
    <xdr:to>
      <xdr:col>85</xdr:col>
      <xdr:colOff>177800</xdr:colOff>
      <xdr:row>40</xdr:row>
      <xdr:rowOff>33927</xdr:rowOff>
    </xdr:to>
    <xdr:sp macro="" textlink="">
      <xdr:nvSpPr>
        <xdr:cNvPr id="331" name="楕円 330">
          <a:extLst>
            <a:ext uri="{FF2B5EF4-FFF2-40B4-BE49-F238E27FC236}">
              <a16:creationId xmlns:a16="http://schemas.microsoft.com/office/drawing/2014/main" id="{78307B61-837D-4689-AACC-6D63ABE1CF04}"/>
            </a:ext>
          </a:extLst>
        </xdr:cNvPr>
        <xdr:cNvSpPr/>
      </xdr:nvSpPr>
      <xdr:spPr>
        <a:xfrm>
          <a:off x="14325600" y="66417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82204</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0290FE74-F2DC-488C-B02D-AF7AC7F82D76}"/>
            </a:ext>
          </a:extLst>
        </xdr:cNvPr>
        <xdr:cNvSpPr txBox="1"/>
      </xdr:nvSpPr>
      <xdr:spPr>
        <a:xfrm>
          <a:off x="144145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64588</xdr:rowOff>
    </xdr:from>
    <xdr:to>
      <xdr:col>81</xdr:col>
      <xdr:colOff>101600</xdr:colOff>
      <xdr:row>39</xdr:row>
      <xdr:rowOff>166188</xdr:rowOff>
    </xdr:to>
    <xdr:sp macro="" textlink="">
      <xdr:nvSpPr>
        <xdr:cNvPr id="333" name="楕円 332">
          <a:extLst>
            <a:ext uri="{FF2B5EF4-FFF2-40B4-BE49-F238E27FC236}">
              <a16:creationId xmlns:a16="http://schemas.microsoft.com/office/drawing/2014/main" id="{AA5B0C3C-24AF-4A9F-9ECC-39C46F5715E3}"/>
            </a:ext>
          </a:extLst>
        </xdr:cNvPr>
        <xdr:cNvSpPr/>
      </xdr:nvSpPr>
      <xdr:spPr>
        <a:xfrm>
          <a:off x="13578840" y="66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115388</xdr:rowOff>
    </xdr:from>
    <xdr:to>
      <xdr:col>85</xdr:col>
      <xdr:colOff>127000</xdr:colOff>
      <xdr:row>39</xdr:row>
      <xdr:rowOff>154577</xdr:rowOff>
    </xdr:to>
    <xdr:cxnSp macro="">
      <xdr:nvCxnSpPr>
        <xdr:cNvPr id="334" name="直線コネクタ 333">
          <a:extLst>
            <a:ext uri="{FF2B5EF4-FFF2-40B4-BE49-F238E27FC236}">
              <a16:creationId xmlns:a16="http://schemas.microsoft.com/office/drawing/2014/main" id="{D55D6E97-C34F-495D-ACBC-881228C94F24}"/>
            </a:ext>
          </a:extLst>
        </xdr:cNvPr>
        <xdr:cNvCxnSpPr/>
      </xdr:nvCxnSpPr>
      <xdr:spPr>
        <a:xfrm>
          <a:off x="13629640" y="6653348"/>
          <a:ext cx="7467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80917</xdr:rowOff>
    </xdr:from>
    <xdr:to>
      <xdr:col>76</xdr:col>
      <xdr:colOff>165100</xdr:colOff>
      <xdr:row>40</xdr:row>
      <xdr:rowOff>11067</xdr:rowOff>
    </xdr:to>
    <xdr:sp macro="" textlink="">
      <xdr:nvSpPr>
        <xdr:cNvPr id="335" name="楕円 334">
          <a:extLst>
            <a:ext uri="{FF2B5EF4-FFF2-40B4-BE49-F238E27FC236}">
              <a16:creationId xmlns:a16="http://schemas.microsoft.com/office/drawing/2014/main" id="{596682BD-7C6D-4F72-8D69-45B843997E31}"/>
            </a:ext>
          </a:extLst>
        </xdr:cNvPr>
        <xdr:cNvSpPr/>
      </xdr:nvSpPr>
      <xdr:spPr>
        <a:xfrm>
          <a:off x="1280414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115388</xdr:rowOff>
    </xdr:from>
    <xdr:to>
      <xdr:col>81</xdr:col>
      <xdr:colOff>50800</xdr:colOff>
      <xdr:row>39</xdr:row>
      <xdr:rowOff>131717</xdr:rowOff>
    </xdr:to>
    <xdr:cxnSp macro="">
      <xdr:nvCxnSpPr>
        <xdr:cNvPr id="336" name="直線コネクタ 335">
          <a:extLst>
            <a:ext uri="{FF2B5EF4-FFF2-40B4-BE49-F238E27FC236}">
              <a16:creationId xmlns:a16="http://schemas.microsoft.com/office/drawing/2014/main" id="{87A1619D-40AB-4F77-92AF-28793D4DED68}"/>
            </a:ext>
          </a:extLst>
        </xdr:cNvPr>
        <xdr:cNvCxnSpPr/>
      </xdr:nvCxnSpPr>
      <xdr:spPr>
        <a:xfrm flipV="1">
          <a:off x="12854940" y="6653348"/>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337" name="楕円 336">
          <a:extLst>
            <a:ext uri="{FF2B5EF4-FFF2-40B4-BE49-F238E27FC236}">
              <a16:creationId xmlns:a16="http://schemas.microsoft.com/office/drawing/2014/main" id="{0ED94055-3A32-4706-9046-8D25A89B2DC0}"/>
            </a:ext>
          </a:extLst>
        </xdr:cNvPr>
        <xdr:cNvSpPr/>
      </xdr:nvSpPr>
      <xdr:spPr>
        <a:xfrm>
          <a:off x="12029440" y="6610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39</xdr:row>
      <xdr:rowOff>131717</xdr:rowOff>
    </xdr:to>
    <xdr:cxnSp macro="">
      <xdr:nvCxnSpPr>
        <xdr:cNvPr id="338" name="直線コネクタ 337">
          <a:extLst>
            <a:ext uri="{FF2B5EF4-FFF2-40B4-BE49-F238E27FC236}">
              <a16:creationId xmlns:a16="http://schemas.microsoft.com/office/drawing/2014/main" id="{E3AC2B97-C5D4-470A-9848-7522D1364924}"/>
            </a:ext>
          </a:extLst>
        </xdr:cNvPr>
        <xdr:cNvCxnSpPr/>
      </xdr:nvCxnSpPr>
      <xdr:spPr>
        <a:xfrm>
          <a:off x="12072620" y="6661513"/>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28666</xdr:rowOff>
    </xdr:from>
    <xdr:to>
      <xdr:col>67</xdr:col>
      <xdr:colOff>101600</xdr:colOff>
      <xdr:row>39</xdr:row>
      <xdr:rowOff>130266</xdr:rowOff>
    </xdr:to>
    <xdr:sp macro="" textlink="">
      <xdr:nvSpPr>
        <xdr:cNvPr id="339" name="楕円 338">
          <a:extLst>
            <a:ext uri="{FF2B5EF4-FFF2-40B4-BE49-F238E27FC236}">
              <a16:creationId xmlns:a16="http://schemas.microsoft.com/office/drawing/2014/main" id="{6480300B-116D-42DD-9E58-8E6F4E911F56}"/>
            </a:ext>
          </a:extLst>
        </xdr:cNvPr>
        <xdr:cNvSpPr/>
      </xdr:nvSpPr>
      <xdr:spPr>
        <a:xfrm>
          <a:off x="1123188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79466</xdr:rowOff>
    </xdr:from>
    <xdr:to>
      <xdr:col>71</xdr:col>
      <xdr:colOff>177800</xdr:colOff>
      <xdr:row>39</xdr:row>
      <xdr:rowOff>123553</xdr:rowOff>
    </xdr:to>
    <xdr:cxnSp macro="">
      <xdr:nvCxnSpPr>
        <xdr:cNvPr id="340" name="直線コネクタ 339">
          <a:extLst>
            <a:ext uri="{FF2B5EF4-FFF2-40B4-BE49-F238E27FC236}">
              <a16:creationId xmlns:a16="http://schemas.microsoft.com/office/drawing/2014/main" id="{692CB817-D580-4EA2-BFE3-89CD056230C5}"/>
            </a:ext>
          </a:extLst>
        </xdr:cNvPr>
        <xdr:cNvCxnSpPr/>
      </xdr:nvCxnSpPr>
      <xdr:spPr>
        <a:xfrm>
          <a:off x="11282680" y="661742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6E84001E-849F-45F5-BFDB-E46E66C1FEF0}"/>
            </a:ext>
          </a:extLst>
        </xdr:cNvPr>
        <xdr:cNvSpPr txBox="1"/>
      </xdr:nvSpPr>
      <xdr:spPr>
        <a:xfrm>
          <a:off x="13437244" y="623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D21ABD27-D388-41CF-B689-577D610AB9EE}"/>
            </a:ext>
          </a:extLst>
        </xdr:cNvPr>
        <xdr:cNvSpPr txBox="1"/>
      </xdr:nvSpPr>
      <xdr:spPr>
        <a:xfrm>
          <a:off x="126752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41D34FC7-3938-4CF8-804B-3BBFBB943ABE}"/>
            </a:ext>
          </a:extLst>
        </xdr:cNvPr>
        <xdr:cNvSpPr txBox="1"/>
      </xdr:nvSpPr>
      <xdr:spPr>
        <a:xfrm>
          <a:off x="119005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CBC799EA-578F-4C0C-8431-9F8F50CBAFD9}"/>
            </a:ext>
          </a:extLst>
        </xdr:cNvPr>
        <xdr:cNvSpPr txBox="1"/>
      </xdr:nvSpPr>
      <xdr:spPr>
        <a:xfrm>
          <a:off x="1110298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157315</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BCE75C5F-8066-44D3-AB32-919CD118BC50}"/>
            </a:ext>
          </a:extLst>
        </xdr:cNvPr>
        <xdr:cNvSpPr txBox="1"/>
      </xdr:nvSpPr>
      <xdr:spPr>
        <a:xfrm>
          <a:off x="13437244" y="6695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AA7457FA-B227-4FE3-8A87-53A1C7A0FC6C}"/>
            </a:ext>
          </a:extLst>
        </xdr:cNvPr>
        <xdr:cNvSpPr txBox="1"/>
      </xdr:nvSpPr>
      <xdr:spPr>
        <a:xfrm>
          <a:off x="1267524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0ED26608-37E6-4C4C-8644-FF1B16356F2F}"/>
            </a:ext>
          </a:extLst>
        </xdr:cNvPr>
        <xdr:cNvSpPr txBox="1"/>
      </xdr:nvSpPr>
      <xdr:spPr>
        <a:xfrm>
          <a:off x="119005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938D76F6-AF04-4B30-B6F0-64FECF94D40A}"/>
            </a:ext>
          </a:extLst>
        </xdr:cNvPr>
        <xdr:cNvSpPr txBox="1"/>
      </xdr:nvSpPr>
      <xdr:spPr>
        <a:xfrm>
          <a:off x="1110298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4E30067E-F3B1-4623-9825-2AB62DF7C44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FAF24026-6A0E-4106-8D1D-19ED0265CAE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92ED0193-D29C-47FA-AC1C-A3E89515049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3F5787C0-78A6-4292-A435-FC61433C034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004EF000-8E75-40F2-BFAF-B5A5EDA924C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DB91F777-80CE-48AB-BFD8-770EAC40CF8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DEBAFCCC-D220-429F-8AA0-171A98A17F8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2EA2045E-97E7-494C-A221-41092B3B237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BDCD50A1-2F99-4670-BF2C-B54C9DEA2DC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C9C8FA11-B0DB-4321-B20C-3AE6DDAA55B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0ABD26D1-4DD3-4AC6-9F24-0B2BE825085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id="{FDAA2CB5-237A-4C71-83B8-52B47A5F7F54}"/>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90009F26-0002-4D12-8F66-4123F55A83F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a:extLst>
            <a:ext uri="{FF2B5EF4-FFF2-40B4-BE49-F238E27FC236}">
              <a16:creationId xmlns:a16="http://schemas.microsoft.com/office/drawing/2014/main" id="{E5E2ADDC-8774-4454-95D1-C78100F41CE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3ED10076-37D9-40B6-80F9-E662F57B6EB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D7FC77BF-B6F6-49F6-83BD-87D952FDEA6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AB728856-AC45-4E5C-B31B-E23384AB5A1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id="{921CCCC7-F731-4D2B-89DD-DC568CFE14D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4DE0348D-FD38-4644-83BB-197844D7910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a:extLst>
            <a:ext uri="{FF2B5EF4-FFF2-40B4-BE49-F238E27FC236}">
              <a16:creationId xmlns:a16="http://schemas.microsoft.com/office/drawing/2014/main" id="{117EF646-2063-41DA-81B3-AC8A956A14EA}"/>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347437FE-5D3C-4E1F-B1D2-325E2BE5344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7F67C333-02B1-401E-B94D-A5AD8E93B1F9}"/>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B95F1E0-92D7-4035-B87D-BCD8A400293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72" name="直線コネクタ 371">
          <a:extLst>
            <a:ext uri="{FF2B5EF4-FFF2-40B4-BE49-F238E27FC236}">
              <a16:creationId xmlns:a16="http://schemas.microsoft.com/office/drawing/2014/main" id="{49C6D457-9A82-42A3-9CBC-EFDE1B817B99}"/>
            </a:ext>
          </a:extLst>
        </xdr:cNvPr>
        <xdr:cNvCxnSpPr/>
      </xdr:nvCxnSpPr>
      <xdr:spPr>
        <a:xfrm flipV="1">
          <a:off x="19509104" y="5640794"/>
          <a:ext cx="0" cy="143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3A1AD972-07E9-4D8C-A214-7259CA03EF07}"/>
            </a:ext>
          </a:extLst>
        </xdr:cNvPr>
        <xdr:cNvSpPr txBox="1"/>
      </xdr:nvSpPr>
      <xdr:spPr>
        <a:xfrm>
          <a:off x="19547840" y="70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74" name="直線コネクタ 373">
          <a:extLst>
            <a:ext uri="{FF2B5EF4-FFF2-40B4-BE49-F238E27FC236}">
              <a16:creationId xmlns:a16="http://schemas.microsoft.com/office/drawing/2014/main" id="{DB46BC1C-BBCC-4292-821B-C9E5B980212D}"/>
            </a:ext>
          </a:extLst>
        </xdr:cNvPr>
        <xdr:cNvCxnSpPr/>
      </xdr:nvCxnSpPr>
      <xdr:spPr>
        <a:xfrm>
          <a:off x="19443700" y="7073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D48518F8-4C81-41C4-B1E7-F2DBC94612CB}"/>
            </a:ext>
          </a:extLst>
        </xdr:cNvPr>
        <xdr:cNvSpPr txBox="1"/>
      </xdr:nvSpPr>
      <xdr:spPr>
        <a:xfrm>
          <a:off x="19547840" y="54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6" name="直線コネクタ 375">
          <a:extLst>
            <a:ext uri="{FF2B5EF4-FFF2-40B4-BE49-F238E27FC236}">
              <a16:creationId xmlns:a16="http://schemas.microsoft.com/office/drawing/2014/main" id="{030E32D9-F604-486C-8C53-55F85AA91433}"/>
            </a:ext>
          </a:extLst>
        </xdr:cNvPr>
        <xdr:cNvCxnSpPr/>
      </xdr:nvCxnSpPr>
      <xdr:spPr>
        <a:xfrm>
          <a:off x="19443700" y="56407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2947A0CB-CDAC-4C82-93A0-1DBCB8B38806}"/>
            </a:ext>
          </a:extLst>
        </xdr:cNvPr>
        <xdr:cNvSpPr txBox="1"/>
      </xdr:nvSpPr>
      <xdr:spPr>
        <a:xfrm>
          <a:off x="19547840" y="654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8" name="フローチャート: 判断 377">
          <a:extLst>
            <a:ext uri="{FF2B5EF4-FFF2-40B4-BE49-F238E27FC236}">
              <a16:creationId xmlns:a16="http://schemas.microsoft.com/office/drawing/2014/main" id="{99947E8B-A39C-41F3-83AB-7DBFDC1C5ABD}"/>
            </a:ext>
          </a:extLst>
        </xdr:cNvPr>
        <xdr:cNvSpPr/>
      </xdr:nvSpPr>
      <xdr:spPr>
        <a:xfrm>
          <a:off x="19458940" y="668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79" name="フローチャート: 判断 378">
          <a:extLst>
            <a:ext uri="{FF2B5EF4-FFF2-40B4-BE49-F238E27FC236}">
              <a16:creationId xmlns:a16="http://schemas.microsoft.com/office/drawing/2014/main" id="{E7B9AC5B-FCCD-4ACE-A211-FE69E8AC1FFE}"/>
            </a:ext>
          </a:extLst>
        </xdr:cNvPr>
        <xdr:cNvSpPr/>
      </xdr:nvSpPr>
      <xdr:spPr>
        <a:xfrm>
          <a:off x="18735040" y="6692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80" name="フローチャート: 判断 379">
          <a:extLst>
            <a:ext uri="{FF2B5EF4-FFF2-40B4-BE49-F238E27FC236}">
              <a16:creationId xmlns:a16="http://schemas.microsoft.com/office/drawing/2014/main" id="{A740736D-0625-4E7A-AB62-6FE01F5079D8}"/>
            </a:ext>
          </a:extLst>
        </xdr:cNvPr>
        <xdr:cNvSpPr/>
      </xdr:nvSpPr>
      <xdr:spPr>
        <a:xfrm>
          <a:off x="17937480" y="671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81" name="フローチャート: 判断 380">
          <a:extLst>
            <a:ext uri="{FF2B5EF4-FFF2-40B4-BE49-F238E27FC236}">
              <a16:creationId xmlns:a16="http://schemas.microsoft.com/office/drawing/2014/main" id="{B3AC82D9-C900-4601-93B6-3F7B8D83E659}"/>
            </a:ext>
          </a:extLst>
        </xdr:cNvPr>
        <xdr:cNvSpPr/>
      </xdr:nvSpPr>
      <xdr:spPr>
        <a:xfrm>
          <a:off x="17162780" y="67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82" name="フローチャート: 判断 381">
          <a:extLst>
            <a:ext uri="{FF2B5EF4-FFF2-40B4-BE49-F238E27FC236}">
              <a16:creationId xmlns:a16="http://schemas.microsoft.com/office/drawing/2014/main" id="{3F8A1C1D-66C1-4D34-B581-1440A7ABB0E8}"/>
            </a:ext>
          </a:extLst>
        </xdr:cNvPr>
        <xdr:cNvSpPr/>
      </xdr:nvSpPr>
      <xdr:spPr>
        <a:xfrm>
          <a:off x="16388080" y="6757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6EB462CA-525D-4B98-92DE-722B54536DE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95C530E-6E63-41DD-B349-E255FEA065F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3EA8DEB-3653-4496-8FCA-368FE271E72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09C53EE-32CD-4D77-AC3C-DB26E19E77B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A96F737-9DE6-4CFE-8EAE-EC3CFF0A7C6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138942</xdr:rowOff>
    </xdr:from>
    <xdr:to>
      <xdr:col>116</xdr:col>
      <xdr:colOff>114300</xdr:colOff>
      <xdr:row>41</xdr:row>
      <xdr:rowOff>69092</xdr:rowOff>
    </xdr:to>
    <xdr:sp macro="" textlink="">
      <xdr:nvSpPr>
        <xdr:cNvPr id="388" name="楕円 387">
          <a:extLst>
            <a:ext uri="{FF2B5EF4-FFF2-40B4-BE49-F238E27FC236}">
              <a16:creationId xmlns:a16="http://schemas.microsoft.com/office/drawing/2014/main" id="{169AAE41-0F9F-4886-B6D4-9159FBF9F9B6}"/>
            </a:ext>
          </a:extLst>
        </xdr:cNvPr>
        <xdr:cNvSpPr/>
      </xdr:nvSpPr>
      <xdr:spPr>
        <a:xfrm>
          <a:off x="19458940" y="6844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117369</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1A66A54A-A46B-4B4B-BF87-B38429FD7296}"/>
            </a:ext>
          </a:extLst>
        </xdr:cNvPr>
        <xdr:cNvSpPr txBox="1"/>
      </xdr:nvSpPr>
      <xdr:spPr>
        <a:xfrm>
          <a:off x="19547840" y="682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143739</xdr:rowOff>
    </xdr:from>
    <xdr:to>
      <xdr:col>112</xdr:col>
      <xdr:colOff>38100</xdr:colOff>
      <xdr:row>41</xdr:row>
      <xdr:rowOff>73889</xdr:rowOff>
    </xdr:to>
    <xdr:sp macro="" textlink="">
      <xdr:nvSpPr>
        <xdr:cNvPr id="390" name="楕円 389">
          <a:extLst>
            <a:ext uri="{FF2B5EF4-FFF2-40B4-BE49-F238E27FC236}">
              <a16:creationId xmlns:a16="http://schemas.microsoft.com/office/drawing/2014/main" id="{CBE243DE-E714-4CA2-A086-790F2A113D5C}"/>
            </a:ext>
          </a:extLst>
        </xdr:cNvPr>
        <xdr:cNvSpPr/>
      </xdr:nvSpPr>
      <xdr:spPr>
        <a:xfrm>
          <a:off x="18735040" y="6849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18292</xdr:rowOff>
    </xdr:from>
    <xdr:to>
      <xdr:col>116</xdr:col>
      <xdr:colOff>63500</xdr:colOff>
      <xdr:row>41</xdr:row>
      <xdr:rowOff>23089</xdr:rowOff>
    </xdr:to>
    <xdr:cxnSp macro="">
      <xdr:nvCxnSpPr>
        <xdr:cNvPr id="391" name="直線コネクタ 390">
          <a:extLst>
            <a:ext uri="{FF2B5EF4-FFF2-40B4-BE49-F238E27FC236}">
              <a16:creationId xmlns:a16="http://schemas.microsoft.com/office/drawing/2014/main" id="{7ADAD006-99B1-4875-87D7-02A5A3CDB308}"/>
            </a:ext>
          </a:extLst>
        </xdr:cNvPr>
        <xdr:cNvCxnSpPr/>
      </xdr:nvCxnSpPr>
      <xdr:spPr>
        <a:xfrm flipV="1">
          <a:off x="18778220" y="6891532"/>
          <a:ext cx="73152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156838</xdr:rowOff>
    </xdr:from>
    <xdr:to>
      <xdr:col>107</xdr:col>
      <xdr:colOff>101600</xdr:colOff>
      <xdr:row>41</xdr:row>
      <xdr:rowOff>86988</xdr:rowOff>
    </xdr:to>
    <xdr:sp macro="" textlink="">
      <xdr:nvSpPr>
        <xdr:cNvPr id="392" name="楕円 391">
          <a:extLst>
            <a:ext uri="{FF2B5EF4-FFF2-40B4-BE49-F238E27FC236}">
              <a16:creationId xmlns:a16="http://schemas.microsoft.com/office/drawing/2014/main" id="{C2E1021B-94BD-4AC0-904B-EF54DC08AE4E}"/>
            </a:ext>
          </a:extLst>
        </xdr:cNvPr>
        <xdr:cNvSpPr/>
      </xdr:nvSpPr>
      <xdr:spPr>
        <a:xfrm>
          <a:off x="17937480" y="6862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23089</xdr:rowOff>
    </xdr:from>
    <xdr:to>
      <xdr:col>111</xdr:col>
      <xdr:colOff>177800</xdr:colOff>
      <xdr:row>41</xdr:row>
      <xdr:rowOff>36188</xdr:rowOff>
    </xdr:to>
    <xdr:cxnSp macro="">
      <xdr:nvCxnSpPr>
        <xdr:cNvPr id="393" name="直線コネクタ 392">
          <a:extLst>
            <a:ext uri="{FF2B5EF4-FFF2-40B4-BE49-F238E27FC236}">
              <a16:creationId xmlns:a16="http://schemas.microsoft.com/office/drawing/2014/main" id="{5BDFA7F4-4221-4D3E-AA4F-0E43F728C39F}"/>
            </a:ext>
          </a:extLst>
        </xdr:cNvPr>
        <xdr:cNvCxnSpPr/>
      </xdr:nvCxnSpPr>
      <xdr:spPr>
        <a:xfrm flipV="1">
          <a:off x="17988280" y="6896329"/>
          <a:ext cx="78994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166584</xdr:rowOff>
    </xdr:from>
    <xdr:to>
      <xdr:col>102</xdr:col>
      <xdr:colOff>165100</xdr:colOff>
      <xdr:row>41</xdr:row>
      <xdr:rowOff>96734</xdr:rowOff>
    </xdr:to>
    <xdr:sp macro="" textlink="">
      <xdr:nvSpPr>
        <xdr:cNvPr id="394" name="楕円 393">
          <a:extLst>
            <a:ext uri="{FF2B5EF4-FFF2-40B4-BE49-F238E27FC236}">
              <a16:creationId xmlns:a16="http://schemas.microsoft.com/office/drawing/2014/main" id="{003D9B5E-1216-4F37-AE53-E3A34ABDF6A0}"/>
            </a:ext>
          </a:extLst>
        </xdr:cNvPr>
        <xdr:cNvSpPr/>
      </xdr:nvSpPr>
      <xdr:spPr>
        <a:xfrm>
          <a:off x="17162780" y="6872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36188</xdr:rowOff>
    </xdr:from>
    <xdr:to>
      <xdr:col>107</xdr:col>
      <xdr:colOff>50800</xdr:colOff>
      <xdr:row>41</xdr:row>
      <xdr:rowOff>45934</xdr:rowOff>
    </xdr:to>
    <xdr:cxnSp macro="">
      <xdr:nvCxnSpPr>
        <xdr:cNvPr id="395" name="直線コネクタ 394">
          <a:extLst>
            <a:ext uri="{FF2B5EF4-FFF2-40B4-BE49-F238E27FC236}">
              <a16:creationId xmlns:a16="http://schemas.microsoft.com/office/drawing/2014/main" id="{0166540E-BD90-4BE9-99D6-6E723BC0DC88}"/>
            </a:ext>
          </a:extLst>
        </xdr:cNvPr>
        <xdr:cNvCxnSpPr/>
      </xdr:nvCxnSpPr>
      <xdr:spPr>
        <a:xfrm flipV="1">
          <a:off x="17213580" y="6909428"/>
          <a:ext cx="7747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170497</xdr:rowOff>
    </xdr:from>
    <xdr:to>
      <xdr:col>98</xdr:col>
      <xdr:colOff>38100</xdr:colOff>
      <xdr:row>41</xdr:row>
      <xdr:rowOff>100647</xdr:rowOff>
    </xdr:to>
    <xdr:sp macro="" textlink="">
      <xdr:nvSpPr>
        <xdr:cNvPr id="396" name="楕円 395">
          <a:extLst>
            <a:ext uri="{FF2B5EF4-FFF2-40B4-BE49-F238E27FC236}">
              <a16:creationId xmlns:a16="http://schemas.microsoft.com/office/drawing/2014/main" id="{844B5DAD-9070-4E10-AC38-0B8F1614AEA9}"/>
            </a:ext>
          </a:extLst>
        </xdr:cNvPr>
        <xdr:cNvSpPr/>
      </xdr:nvSpPr>
      <xdr:spPr>
        <a:xfrm>
          <a:off x="16388080" y="68760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45934</xdr:rowOff>
    </xdr:from>
    <xdr:to>
      <xdr:col>102</xdr:col>
      <xdr:colOff>114300</xdr:colOff>
      <xdr:row>41</xdr:row>
      <xdr:rowOff>49847</xdr:rowOff>
    </xdr:to>
    <xdr:cxnSp macro="">
      <xdr:nvCxnSpPr>
        <xdr:cNvPr id="397" name="直線コネクタ 396">
          <a:extLst>
            <a:ext uri="{FF2B5EF4-FFF2-40B4-BE49-F238E27FC236}">
              <a16:creationId xmlns:a16="http://schemas.microsoft.com/office/drawing/2014/main" id="{665C4C3E-24EC-47FD-9D9B-98C64AC0DA8E}"/>
            </a:ext>
          </a:extLst>
        </xdr:cNvPr>
        <xdr:cNvCxnSpPr/>
      </xdr:nvCxnSpPr>
      <xdr:spPr>
        <a:xfrm flipV="1">
          <a:off x="16431260" y="6919174"/>
          <a:ext cx="78232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DB608F8F-00F2-4C29-B494-3BAB4BCBCE42}"/>
            </a:ext>
          </a:extLst>
        </xdr:cNvPr>
        <xdr:cNvSpPr txBox="1"/>
      </xdr:nvSpPr>
      <xdr:spPr>
        <a:xfrm>
          <a:off x="18496495" y="647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7FD501C0-C2AB-4F48-91AF-77BDD3A010EC}"/>
            </a:ext>
          </a:extLst>
        </xdr:cNvPr>
        <xdr:cNvSpPr txBox="1"/>
      </xdr:nvSpPr>
      <xdr:spPr>
        <a:xfrm>
          <a:off x="17734495" y="65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275B7FF5-C1C6-4726-A69B-FBC7FD171B76}"/>
            </a:ext>
          </a:extLst>
        </xdr:cNvPr>
        <xdr:cNvSpPr txBox="1"/>
      </xdr:nvSpPr>
      <xdr:spPr>
        <a:xfrm>
          <a:off x="16936935" y="650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B290A48B-5CF1-4D7C-886F-EB355E4AB2F5}"/>
            </a:ext>
          </a:extLst>
        </xdr:cNvPr>
        <xdr:cNvSpPr txBox="1"/>
      </xdr:nvSpPr>
      <xdr:spPr>
        <a:xfrm>
          <a:off x="16162235" y="654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65016</xdr:rowOff>
    </xdr:from>
    <xdr:ext cx="534377" cy="259045"/>
    <xdr:sp macro="" textlink="">
      <xdr:nvSpPr>
        <xdr:cNvPr id="402" name="n_1mainValue【一般廃棄物処理施設】&#10;一人当たり有形固定資産（償却資産）額">
          <a:extLst>
            <a:ext uri="{FF2B5EF4-FFF2-40B4-BE49-F238E27FC236}">
              <a16:creationId xmlns:a16="http://schemas.microsoft.com/office/drawing/2014/main" id="{6E52F571-7A63-41D4-B3F1-4899CE03182B}"/>
            </a:ext>
          </a:extLst>
        </xdr:cNvPr>
        <xdr:cNvSpPr txBox="1"/>
      </xdr:nvSpPr>
      <xdr:spPr>
        <a:xfrm>
          <a:off x="18528811" y="693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78115</xdr:rowOff>
    </xdr:from>
    <xdr:ext cx="534377" cy="259045"/>
    <xdr:sp macro="" textlink="">
      <xdr:nvSpPr>
        <xdr:cNvPr id="403" name="n_2mainValue【一般廃棄物処理施設】&#10;一人当たり有形固定資産（償却資産）額">
          <a:extLst>
            <a:ext uri="{FF2B5EF4-FFF2-40B4-BE49-F238E27FC236}">
              <a16:creationId xmlns:a16="http://schemas.microsoft.com/office/drawing/2014/main" id="{D96A785F-9C37-4069-B285-C4C2ADB2226A}"/>
            </a:ext>
          </a:extLst>
        </xdr:cNvPr>
        <xdr:cNvSpPr txBox="1"/>
      </xdr:nvSpPr>
      <xdr:spPr>
        <a:xfrm>
          <a:off x="17766811" y="69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87861</xdr:rowOff>
    </xdr:from>
    <xdr:ext cx="534377" cy="259045"/>
    <xdr:sp macro="" textlink="">
      <xdr:nvSpPr>
        <xdr:cNvPr id="404" name="n_3mainValue【一般廃棄物処理施設】&#10;一人当たり有形固定資産（償却資産）額">
          <a:extLst>
            <a:ext uri="{FF2B5EF4-FFF2-40B4-BE49-F238E27FC236}">
              <a16:creationId xmlns:a16="http://schemas.microsoft.com/office/drawing/2014/main" id="{87F3FB1F-0662-4E2A-B290-7D2741E0BA3D}"/>
            </a:ext>
          </a:extLst>
        </xdr:cNvPr>
        <xdr:cNvSpPr txBox="1"/>
      </xdr:nvSpPr>
      <xdr:spPr>
        <a:xfrm>
          <a:off x="16969251" y="69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91774</xdr:rowOff>
    </xdr:from>
    <xdr:ext cx="534377" cy="259045"/>
    <xdr:sp macro="" textlink="">
      <xdr:nvSpPr>
        <xdr:cNvPr id="405" name="n_4mainValue【一般廃棄物処理施設】&#10;一人当たり有形固定資産（償却資産）額">
          <a:extLst>
            <a:ext uri="{FF2B5EF4-FFF2-40B4-BE49-F238E27FC236}">
              <a16:creationId xmlns:a16="http://schemas.microsoft.com/office/drawing/2014/main" id="{36D712DE-B898-489C-9B04-D0347562AD47}"/>
            </a:ext>
          </a:extLst>
        </xdr:cNvPr>
        <xdr:cNvSpPr txBox="1"/>
      </xdr:nvSpPr>
      <xdr:spPr>
        <a:xfrm>
          <a:off x="16194551" y="696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FE4F3B4C-D552-4C11-AC51-46A824EB2D5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8C21962E-8DC6-4D6C-8AC9-5D3D039A683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119C7C8F-0736-4F28-9F24-4FCBE175159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3383E165-29ED-4300-B2EA-0E3816002B0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E46295C0-07DC-4912-8937-AD47B70E5A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5E03A9C7-B23C-4CE2-B07A-4A2EED18C23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2F0FB2BD-1E4B-4903-9823-D918E104E8C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72601854-1045-45D2-BC7F-DE805DCDBFF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EB720664-BA7E-460F-8490-1B0BE5CD2CC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3276B194-7885-4F0D-8BBF-1F1F2C600AE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6B7A1-A34A-4FED-88F8-C7A485024F0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EAF547AA-7140-4BDD-8600-48D8F55213A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A73D73E4-0368-4471-94D6-283681859E48}"/>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908B00EE-9B59-42B5-8DA7-1D93C94921C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1C807D81-2808-4CFD-9E0C-7DB1DC1B904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C13EFA4E-C00C-40CC-84E4-EBB81D96F72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93D12B9-2226-4790-AD2D-6F8202D3FD0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C7D31036-E35F-4203-A582-24470A9E47E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4583865-6FAF-4776-B0B9-3FCE88C64DF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5207AA30-7648-4F73-AB30-75C6248355A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EC6BA86E-E62C-4D3D-8F1B-0310F4D529D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EBCE9D1C-23B5-4C95-9A94-9783E67CBBE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8AC677A1-AC72-4CED-98E5-B579D654962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F4BC2A11-AEF6-4699-9A5C-5ACAD0CBEAE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5BDEDDDD-D347-46E6-A31D-E2F413D89A56}"/>
            </a:ext>
          </a:extLst>
        </xdr:cNvPr>
        <xdr:cNvCxnSpPr/>
      </xdr:nvCxnSpPr>
      <xdr:spPr>
        <a:xfrm flipV="1">
          <a:off x="14375764" y="920686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3EFF9A2C-4C3E-49CF-B51D-CC0738D55114}"/>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383D00C8-6C63-4999-8ECD-F93099CB5604}"/>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D7289513-8FB8-466C-97AD-249D2307114E}"/>
            </a:ext>
          </a:extLst>
        </xdr:cNvPr>
        <xdr:cNvSpPr txBox="1"/>
      </xdr:nvSpPr>
      <xdr:spPr>
        <a:xfrm>
          <a:off x="14414500" y="898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434" name="直線コネクタ 433">
          <a:extLst>
            <a:ext uri="{FF2B5EF4-FFF2-40B4-BE49-F238E27FC236}">
              <a16:creationId xmlns:a16="http://schemas.microsoft.com/office/drawing/2014/main" id="{C71436FD-DB01-47F3-B678-726768C22446}"/>
            </a:ext>
          </a:extLst>
        </xdr:cNvPr>
        <xdr:cNvCxnSpPr/>
      </xdr:nvCxnSpPr>
      <xdr:spPr>
        <a:xfrm>
          <a:off x="14287500" y="920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47AC2144-7692-4522-8E64-87621539FC94}"/>
            </a:ext>
          </a:extLst>
        </xdr:cNvPr>
        <xdr:cNvSpPr txBox="1"/>
      </xdr:nvSpPr>
      <xdr:spPr>
        <a:xfrm>
          <a:off x="14414500" y="972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36" name="フローチャート: 判断 435">
          <a:extLst>
            <a:ext uri="{FF2B5EF4-FFF2-40B4-BE49-F238E27FC236}">
              <a16:creationId xmlns:a16="http://schemas.microsoft.com/office/drawing/2014/main" id="{590D41DB-5575-4440-AE5F-0F113D8CDC06}"/>
            </a:ext>
          </a:extLst>
        </xdr:cNvPr>
        <xdr:cNvSpPr/>
      </xdr:nvSpPr>
      <xdr:spPr>
        <a:xfrm>
          <a:off x="14325600" y="98742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7" name="フローチャート: 判断 436">
          <a:extLst>
            <a:ext uri="{FF2B5EF4-FFF2-40B4-BE49-F238E27FC236}">
              <a16:creationId xmlns:a16="http://schemas.microsoft.com/office/drawing/2014/main" id="{2E542C42-DB92-41D0-94F5-A2C154FA04F2}"/>
            </a:ext>
          </a:extLst>
        </xdr:cNvPr>
        <xdr:cNvSpPr/>
      </xdr:nvSpPr>
      <xdr:spPr>
        <a:xfrm>
          <a:off x="13578840" y="984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438" name="フローチャート: 判断 437">
          <a:extLst>
            <a:ext uri="{FF2B5EF4-FFF2-40B4-BE49-F238E27FC236}">
              <a16:creationId xmlns:a16="http://schemas.microsoft.com/office/drawing/2014/main" id="{5262A3EA-088D-4B30-9DD7-3477E6B05E13}"/>
            </a:ext>
          </a:extLst>
        </xdr:cNvPr>
        <xdr:cNvSpPr/>
      </xdr:nvSpPr>
      <xdr:spPr>
        <a:xfrm>
          <a:off x="1280414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439" name="フローチャート: 判断 438">
          <a:extLst>
            <a:ext uri="{FF2B5EF4-FFF2-40B4-BE49-F238E27FC236}">
              <a16:creationId xmlns:a16="http://schemas.microsoft.com/office/drawing/2014/main" id="{15611F92-DD01-4E7C-B0A5-7E977305E539}"/>
            </a:ext>
          </a:extLst>
        </xdr:cNvPr>
        <xdr:cNvSpPr/>
      </xdr:nvSpPr>
      <xdr:spPr>
        <a:xfrm>
          <a:off x="12029440" y="9744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440" name="フローチャート: 判断 439">
          <a:extLst>
            <a:ext uri="{FF2B5EF4-FFF2-40B4-BE49-F238E27FC236}">
              <a16:creationId xmlns:a16="http://schemas.microsoft.com/office/drawing/2014/main" id="{D9C2AEED-E3CE-4214-97B4-3610D1717FF2}"/>
            </a:ext>
          </a:extLst>
        </xdr:cNvPr>
        <xdr:cNvSpPr/>
      </xdr:nvSpPr>
      <xdr:spPr>
        <a:xfrm>
          <a:off x="1123188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ED8BEAFD-41FC-4137-924C-FB0E490F24A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88708321-41CD-413C-9A6E-302DDC18C98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34F52A3-BBBA-4BDF-A53A-59B4065B5AA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2C80B99-80E5-4995-ACFC-6F76868B308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5CFCF8EB-ABE3-4F79-8058-9B7DC7196EB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446" name="楕円 445">
          <a:extLst>
            <a:ext uri="{FF2B5EF4-FFF2-40B4-BE49-F238E27FC236}">
              <a16:creationId xmlns:a16="http://schemas.microsoft.com/office/drawing/2014/main" id="{DF8A8167-169C-4E09-ACD8-ED9214DB211D}"/>
            </a:ext>
          </a:extLst>
        </xdr:cNvPr>
        <xdr:cNvSpPr/>
      </xdr:nvSpPr>
      <xdr:spPr>
        <a:xfrm>
          <a:off x="14325600" y="102704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AE34BF75-A845-42D9-A3C9-D45A7E9CC94C}"/>
            </a:ext>
          </a:extLst>
        </xdr:cNvPr>
        <xdr:cNvSpPr txBox="1"/>
      </xdr:nvSpPr>
      <xdr:spPr>
        <a:xfrm>
          <a:off x="144145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48" name="楕円 447">
          <a:extLst>
            <a:ext uri="{FF2B5EF4-FFF2-40B4-BE49-F238E27FC236}">
              <a16:creationId xmlns:a16="http://schemas.microsoft.com/office/drawing/2014/main" id="{65C04138-CDBE-4F3A-95BE-63202F84DED7}"/>
            </a:ext>
          </a:extLst>
        </xdr:cNvPr>
        <xdr:cNvSpPr/>
      </xdr:nvSpPr>
      <xdr:spPr>
        <a:xfrm>
          <a:off x="135788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449" name="直線コネクタ 448">
          <a:extLst>
            <a:ext uri="{FF2B5EF4-FFF2-40B4-BE49-F238E27FC236}">
              <a16:creationId xmlns:a16="http://schemas.microsoft.com/office/drawing/2014/main" id="{4FC7BC5B-6872-4555-9299-79B4E859CE10}"/>
            </a:ext>
          </a:extLst>
        </xdr:cNvPr>
        <xdr:cNvCxnSpPr/>
      </xdr:nvCxnSpPr>
      <xdr:spPr>
        <a:xfrm>
          <a:off x="13629640" y="1028319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50" name="楕円 449">
          <a:extLst>
            <a:ext uri="{FF2B5EF4-FFF2-40B4-BE49-F238E27FC236}">
              <a16:creationId xmlns:a16="http://schemas.microsoft.com/office/drawing/2014/main" id="{D9EB4C2B-8D7D-46AF-8C83-6CFCE5976B96}"/>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57150</xdr:rowOff>
    </xdr:to>
    <xdr:cxnSp macro="">
      <xdr:nvCxnSpPr>
        <xdr:cNvPr id="451" name="直線コネクタ 450">
          <a:extLst>
            <a:ext uri="{FF2B5EF4-FFF2-40B4-BE49-F238E27FC236}">
              <a16:creationId xmlns:a16="http://schemas.microsoft.com/office/drawing/2014/main" id="{FB30EE6C-F2A4-47EA-869C-8EE77EEC558B}"/>
            </a:ext>
          </a:extLst>
        </xdr:cNvPr>
        <xdr:cNvCxnSpPr/>
      </xdr:nvCxnSpPr>
      <xdr:spPr>
        <a:xfrm>
          <a:off x="12854940" y="102450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452" name="楕円 451">
          <a:extLst>
            <a:ext uri="{FF2B5EF4-FFF2-40B4-BE49-F238E27FC236}">
              <a16:creationId xmlns:a16="http://schemas.microsoft.com/office/drawing/2014/main" id="{51A6098E-7872-4CBD-8A6C-4A68A8420A27}"/>
            </a:ext>
          </a:extLst>
        </xdr:cNvPr>
        <xdr:cNvSpPr/>
      </xdr:nvSpPr>
      <xdr:spPr>
        <a:xfrm>
          <a:off x="12029440" y="1016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453" name="直線コネクタ 452">
          <a:extLst>
            <a:ext uri="{FF2B5EF4-FFF2-40B4-BE49-F238E27FC236}">
              <a16:creationId xmlns:a16="http://schemas.microsoft.com/office/drawing/2014/main" id="{36378398-432B-4F3F-A596-989649E2D224}"/>
            </a:ext>
          </a:extLst>
        </xdr:cNvPr>
        <xdr:cNvCxnSpPr/>
      </xdr:nvCxnSpPr>
      <xdr:spPr>
        <a:xfrm>
          <a:off x="12072620" y="102108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454" name="楕円 453">
          <a:extLst>
            <a:ext uri="{FF2B5EF4-FFF2-40B4-BE49-F238E27FC236}">
              <a16:creationId xmlns:a16="http://schemas.microsoft.com/office/drawing/2014/main" id="{F854AB82-8320-4D64-A82D-1639B184760A}"/>
            </a:ext>
          </a:extLst>
        </xdr:cNvPr>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152400</xdr:rowOff>
    </xdr:to>
    <xdr:cxnSp macro="">
      <xdr:nvCxnSpPr>
        <xdr:cNvPr id="455" name="直線コネクタ 454">
          <a:extLst>
            <a:ext uri="{FF2B5EF4-FFF2-40B4-BE49-F238E27FC236}">
              <a16:creationId xmlns:a16="http://schemas.microsoft.com/office/drawing/2014/main" id="{3FAFD75C-C840-4308-B246-44E402E04F06}"/>
            </a:ext>
          </a:extLst>
        </xdr:cNvPr>
        <xdr:cNvCxnSpPr/>
      </xdr:nvCxnSpPr>
      <xdr:spPr>
        <a:xfrm>
          <a:off x="11282680" y="101727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E04D5422-BFBF-4CCE-A1CC-52FE0C742B0C}"/>
            </a:ext>
          </a:extLst>
        </xdr:cNvPr>
        <xdr:cNvSpPr txBox="1"/>
      </xdr:nvSpPr>
      <xdr:spPr>
        <a:xfrm>
          <a:off x="134372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44822FA6-C093-4C9F-B1D5-65E1AD2E3D98}"/>
            </a:ext>
          </a:extLst>
        </xdr:cNvPr>
        <xdr:cNvSpPr txBox="1"/>
      </xdr:nvSpPr>
      <xdr:spPr>
        <a:xfrm>
          <a:off x="126752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CAFA5071-1782-4015-BAFA-A15766C03BDD}"/>
            </a:ext>
          </a:extLst>
        </xdr:cNvPr>
        <xdr:cNvSpPr txBox="1"/>
      </xdr:nvSpPr>
      <xdr:spPr>
        <a:xfrm>
          <a:off x="119005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70277479-6689-40FC-848C-5145D708D1DC}"/>
            </a:ext>
          </a:extLst>
        </xdr:cNvPr>
        <xdr:cNvSpPr txBox="1"/>
      </xdr:nvSpPr>
      <xdr:spPr>
        <a:xfrm>
          <a:off x="1110298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3E575209-CC0B-410C-9EB1-85D117D079AC}"/>
            </a:ext>
          </a:extLst>
        </xdr:cNvPr>
        <xdr:cNvSpPr txBox="1"/>
      </xdr:nvSpPr>
      <xdr:spPr>
        <a:xfrm>
          <a:off x="13437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94212E3C-0551-4694-874D-B7EEEDC2669B}"/>
            </a:ext>
          </a:extLst>
        </xdr:cNvPr>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60F06A25-02CC-49D7-9C67-CD70AE775E9D}"/>
            </a:ext>
          </a:extLst>
        </xdr:cNvPr>
        <xdr:cNvSpPr txBox="1"/>
      </xdr:nvSpPr>
      <xdr:spPr>
        <a:xfrm>
          <a:off x="119005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08712022-2394-45DB-9C64-68370E95F502}"/>
            </a:ext>
          </a:extLst>
        </xdr:cNvPr>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8D974AE5-D737-4685-BB5B-93401365B45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CC7BC1F2-4033-4A01-8DC8-3D50265945C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F6F94C5E-08E4-47C7-AB70-F363C7FC782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51B2549D-FB1F-4D02-B910-C975F7B566A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57D4FE0C-843D-4EB7-8AB7-A9D4DA9743D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73FB72D-973F-43D2-8066-F506777330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F712C039-F54F-41D3-A735-E7532CF2067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8DD5F103-A808-4954-A2B5-7C1584FF696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5FF58C12-8D52-4BCC-B621-1714DF09898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907C645B-31A2-4BB5-812B-68A34C44BC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3B3BDD58-B3D8-47E3-9C41-E59C8853A10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89A77BF5-8A10-41AB-8777-FB25EC0B863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CF23934B-0B08-4A4F-B6B5-AFD491EA5AD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81C6C693-3A2E-4A73-88A6-5B0999E4B58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D0E6A25E-0797-4A5A-B7F1-5DA08764867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1062F41F-1905-4247-A86F-F0887A30EFE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3856A335-E3D5-4044-B6D6-ABE245F8345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8CC31B51-178A-4B78-A2AC-79DA1AA3FE4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FC444404-8380-4194-97DB-61D27C908BE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2A1C9C4A-6B4B-4FD2-B951-F8DE209931D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D422E44E-07BE-46CE-AB22-E9B666F526C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485" name="直線コネクタ 484">
          <a:extLst>
            <a:ext uri="{FF2B5EF4-FFF2-40B4-BE49-F238E27FC236}">
              <a16:creationId xmlns:a16="http://schemas.microsoft.com/office/drawing/2014/main" id="{C65E0838-9A87-43E9-9B98-36209D40FF85}"/>
            </a:ext>
          </a:extLst>
        </xdr:cNvPr>
        <xdr:cNvCxnSpPr/>
      </xdr:nvCxnSpPr>
      <xdr:spPr>
        <a:xfrm flipV="1">
          <a:off x="19509104" y="9472422"/>
          <a:ext cx="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B1124717-BAAA-40D1-A077-713022DED66A}"/>
            </a:ext>
          </a:extLst>
        </xdr:cNvPr>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87" name="直線コネクタ 486">
          <a:extLst>
            <a:ext uri="{FF2B5EF4-FFF2-40B4-BE49-F238E27FC236}">
              <a16:creationId xmlns:a16="http://schemas.microsoft.com/office/drawing/2014/main" id="{A5C22AD0-D530-47D7-A47D-EDFE651E0AB5}"/>
            </a:ext>
          </a:extLst>
        </xdr:cNvPr>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681DF4FD-0756-4DBB-BC57-E31387AC5368}"/>
            </a:ext>
          </a:extLst>
        </xdr:cNvPr>
        <xdr:cNvSpPr txBox="1"/>
      </xdr:nvSpPr>
      <xdr:spPr>
        <a:xfrm>
          <a:off x="19547840" y="92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89" name="直線コネクタ 488">
          <a:extLst>
            <a:ext uri="{FF2B5EF4-FFF2-40B4-BE49-F238E27FC236}">
              <a16:creationId xmlns:a16="http://schemas.microsoft.com/office/drawing/2014/main" id="{A0102A15-D852-4AC6-A219-96805092B8B7}"/>
            </a:ext>
          </a:extLst>
        </xdr:cNvPr>
        <xdr:cNvCxnSpPr/>
      </xdr:nvCxnSpPr>
      <xdr:spPr>
        <a:xfrm>
          <a:off x="19443700" y="9472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A09A8A22-A14B-428A-B5F3-15068A42BC76}"/>
            </a:ext>
          </a:extLst>
        </xdr:cNvPr>
        <xdr:cNvSpPr txBox="1"/>
      </xdr:nvSpPr>
      <xdr:spPr>
        <a:xfrm>
          <a:off x="19547840" y="102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91" name="フローチャート: 判断 490">
          <a:extLst>
            <a:ext uri="{FF2B5EF4-FFF2-40B4-BE49-F238E27FC236}">
              <a16:creationId xmlns:a16="http://schemas.microsoft.com/office/drawing/2014/main" id="{F79313D7-0DD3-466B-8A21-3C140049CBC9}"/>
            </a:ext>
          </a:extLst>
        </xdr:cNvPr>
        <xdr:cNvSpPr/>
      </xdr:nvSpPr>
      <xdr:spPr>
        <a:xfrm>
          <a:off x="1945894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492" name="フローチャート: 判断 491">
          <a:extLst>
            <a:ext uri="{FF2B5EF4-FFF2-40B4-BE49-F238E27FC236}">
              <a16:creationId xmlns:a16="http://schemas.microsoft.com/office/drawing/2014/main" id="{769D8B43-0F9D-427B-907E-B92C3913E38D}"/>
            </a:ext>
          </a:extLst>
        </xdr:cNvPr>
        <xdr:cNvSpPr/>
      </xdr:nvSpPr>
      <xdr:spPr>
        <a:xfrm>
          <a:off x="18735040" y="1031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493" name="フローチャート: 判断 492">
          <a:extLst>
            <a:ext uri="{FF2B5EF4-FFF2-40B4-BE49-F238E27FC236}">
              <a16:creationId xmlns:a16="http://schemas.microsoft.com/office/drawing/2014/main" id="{757045F5-AAEC-48C4-897D-31A1D87ABFE4}"/>
            </a:ext>
          </a:extLst>
        </xdr:cNvPr>
        <xdr:cNvSpPr/>
      </xdr:nvSpPr>
      <xdr:spPr>
        <a:xfrm>
          <a:off x="1793748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94" name="フローチャート: 判断 493">
          <a:extLst>
            <a:ext uri="{FF2B5EF4-FFF2-40B4-BE49-F238E27FC236}">
              <a16:creationId xmlns:a16="http://schemas.microsoft.com/office/drawing/2014/main" id="{4417C084-78C4-46B2-98D4-BFD8DD06A1F4}"/>
            </a:ext>
          </a:extLst>
        </xdr:cNvPr>
        <xdr:cNvSpPr/>
      </xdr:nvSpPr>
      <xdr:spPr>
        <a:xfrm>
          <a:off x="1716278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495" name="フローチャート: 判断 494">
          <a:extLst>
            <a:ext uri="{FF2B5EF4-FFF2-40B4-BE49-F238E27FC236}">
              <a16:creationId xmlns:a16="http://schemas.microsoft.com/office/drawing/2014/main" id="{288B71F9-A67C-4FDF-B16F-AD56C23D0511}"/>
            </a:ext>
          </a:extLst>
        </xdr:cNvPr>
        <xdr:cNvSpPr/>
      </xdr:nvSpPr>
      <xdr:spPr>
        <a:xfrm>
          <a:off x="16388080" y="10239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BE05ABB-BDFE-42BE-90CC-B9CC6187BF3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C6AEC63-BE0D-413E-A296-BAD171E9491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9AFC209-26D1-483C-918A-B72A91233A3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31E5F48-A2DF-4211-AEF4-81C8DE2F444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9941462-EA0B-495B-AC01-7E30A3CFFF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54356</xdr:rowOff>
    </xdr:from>
    <xdr:to>
      <xdr:col>116</xdr:col>
      <xdr:colOff>114300</xdr:colOff>
      <xdr:row>61</xdr:row>
      <xdr:rowOff>155956</xdr:rowOff>
    </xdr:to>
    <xdr:sp macro="" textlink="">
      <xdr:nvSpPr>
        <xdr:cNvPr id="501" name="楕円 500">
          <a:extLst>
            <a:ext uri="{FF2B5EF4-FFF2-40B4-BE49-F238E27FC236}">
              <a16:creationId xmlns:a16="http://schemas.microsoft.com/office/drawing/2014/main" id="{0927D32C-72C3-4813-BB45-87BCA20CC9CC}"/>
            </a:ext>
          </a:extLst>
        </xdr:cNvPr>
        <xdr:cNvSpPr/>
      </xdr:nvSpPr>
      <xdr:spPr>
        <a:xfrm>
          <a:off x="1945894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77233</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D669BC58-EC2A-4A65-AE75-5D8EC3DED1B5}"/>
            </a:ext>
          </a:extLst>
        </xdr:cNvPr>
        <xdr:cNvSpPr txBox="1"/>
      </xdr:nvSpPr>
      <xdr:spPr>
        <a:xfrm>
          <a:off x="19547840" y="1013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503" name="楕円 502">
          <a:extLst>
            <a:ext uri="{FF2B5EF4-FFF2-40B4-BE49-F238E27FC236}">
              <a16:creationId xmlns:a16="http://schemas.microsoft.com/office/drawing/2014/main" id="{C0DBB97C-0ACA-4DFB-908D-D6C8EBDFF29C}"/>
            </a:ext>
          </a:extLst>
        </xdr:cNvPr>
        <xdr:cNvSpPr/>
      </xdr:nvSpPr>
      <xdr:spPr>
        <a:xfrm>
          <a:off x="1873504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105156</xdr:rowOff>
    </xdr:from>
    <xdr:to>
      <xdr:col>116</xdr:col>
      <xdr:colOff>63500</xdr:colOff>
      <xdr:row>61</xdr:row>
      <xdr:rowOff>114300</xdr:rowOff>
    </xdr:to>
    <xdr:cxnSp macro="">
      <xdr:nvCxnSpPr>
        <xdr:cNvPr id="504" name="直線コネクタ 503">
          <a:extLst>
            <a:ext uri="{FF2B5EF4-FFF2-40B4-BE49-F238E27FC236}">
              <a16:creationId xmlns:a16="http://schemas.microsoft.com/office/drawing/2014/main" id="{F43D9A20-7A72-48AB-883A-100DF8CFB4F0}"/>
            </a:ext>
          </a:extLst>
        </xdr:cNvPr>
        <xdr:cNvCxnSpPr/>
      </xdr:nvCxnSpPr>
      <xdr:spPr>
        <a:xfrm flipV="1">
          <a:off x="18778220" y="1033119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72644</xdr:rowOff>
    </xdr:from>
    <xdr:to>
      <xdr:col>107</xdr:col>
      <xdr:colOff>101600</xdr:colOff>
      <xdr:row>62</xdr:row>
      <xdr:rowOff>2794</xdr:rowOff>
    </xdr:to>
    <xdr:sp macro="" textlink="">
      <xdr:nvSpPr>
        <xdr:cNvPr id="505" name="楕円 504">
          <a:extLst>
            <a:ext uri="{FF2B5EF4-FFF2-40B4-BE49-F238E27FC236}">
              <a16:creationId xmlns:a16="http://schemas.microsoft.com/office/drawing/2014/main" id="{6AFE33E2-4DEE-408E-801A-E635601AF791}"/>
            </a:ext>
          </a:extLst>
        </xdr:cNvPr>
        <xdr:cNvSpPr/>
      </xdr:nvSpPr>
      <xdr:spPr>
        <a:xfrm>
          <a:off x="17937480" y="1029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123444</xdr:rowOff>
    </xdr:to>
    <xdr:cxnSp macro="">
      <xdr:nvCxnSpPr>
        <xdr:cNvPr id="506" name="直線コネクタ 505">
          <a:extLst>
            <a:ext uri="{FF2B5EF4-FFF2-40B4-BE49-F238E27FC236}">
              <a16:creationId xmlns:a16="http://schemas.microsoft.com/office/drawing/2014/main" id="{44073219-6759-4F95-AD5E-8DFCDE555A96}"/>
            </a:ext>
          </a:extLst>
        </xdr:cNvPr>
        <xdr:cNvCxnSpPr/>
      </xdr:nvCxnSpPr>
      <xdr:spPr>
        <a:xfrm flipV="1">
          <a:off x="17988280" y="1034034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07" name="楕円 506">
          <a:extLst>
            <a:ext uri="{FF2B5EF4-FFF2-40B4-BE49-F238E27FC236}">
              <a16:creationId xmlns:a16="http://schemas.microsoft.com/office/drawing/2014/main" id="{C54B5995-303A-41A2-BFAD-3968131EC56B}"/>
            </a:ext>
          </a:extLst>
        </xdr:cNvPr>
        <xdr:cNvSpPr/>
      </xdr:nvSpPr>
      <xdr:spPr>
        <a:xfrm>
          <a:off x="17162780" y="1031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123444</xdr:rowOff>
    </xdr:from>
    <xdr:to>
      <xdr:col>107</xdr:col>
      <xdr:colOff>50800</xdr:colOff>
      <xdr:row>61</xdr:row>
      <xdr:rowOff>134874</xdr:rowOff>
    </xdr:to>
    <xdr:cxnSp macro="">
      <xdr:nvCxnSpPr>
        <xdr:cNvPr id="508" name="直線コネクタ 507">
          <a:extLst>
            <a:ext uri="{FF2B5EF4-FFF2-40B4-BE49-F238E27FC236}">
              <a16:creationId xmlns:a16="http://schemas.microsoft.com/office/drawing/2014/main" id="{A1B66E57-FA2A-4F0B-9057-38EFF826441F}"/>
            </a:ext>
          </a:extLst>
        </xdr:cNvPr>
        <xdr:cNvCxnSpPr/>
      </xdr:nvCxnSpPr>
      <xdr:spPr>
        <a:xfrm flipV="1">
          <a:off x="17213580" y="1034948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93218</xdr:rowOff>
    </xdr:from>
    <xdr:to>
      <xdr:col>98</xdr:col>
      <xdr:colOff>38100</xdr:colOff>
      <xdr:row>62</xdr:row>
      <xdr:rowOff>23368</xdr:rowOff>
    </xdr:to>
    <xdr:sp macro="" textlink="">
      <xdr:nvSpPr>
        <xdr:cNvPr id="509" name="楕円 508">
          <a:extLst>
            <a:ext uri="{FF2B5EF4-FFF2-40B4-BE49-F238E27FC236}">
              <a16:creationId xmlns:a16="http://schemas.microsoft.com/office/drawing/2014/main" id="{9745FBFF-7DBF-4707-93F2-C2DA88435A06}"/>
            </a:ext>
          </a:extLst>
        </xdr:cNvPr>
        <xdr:cNvSpPr/>
      </xdr:nvSpPr>
      <xdr:spPr>
        <a:xfrm>
          <a:off x="16388080" y="10319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134874</xdr:rowOff>
    </xdr:from>
    <xdr:to>
      <xdr:col>102</xdr:col>
      <xdr:colOff>114300</xdr:colOff>
      <xdr:row>61</xdr:row>
      <xdr:rowOff>144018</xdr:rowOff>
    </xdr:to>
    <xdr:cxnSp macro="">
      <xdr:nvCxnSpPr>
        <xdr:cNvPr id="510" name="直線コネクタ 509">
          <a:extLst>
            <a:ext uri="{FF2B5EF4-FFF2-40B4-BE49-F238E27FC236}">
              <a16:creationId xmlns:a16="http://schemas.microsoft.com/office/drawing/2014/main" id="{87CDDC47-5DCF-4745-9F4B-9B448539BAD5}"/>
            </a:ext>
          </a:extLst>
        </xdr:cNvPr>
        <xdr:cNvCxnSpPr/>
      </xdr:nvCxnSpPr>
      <xdr:spPr>
        <a:xfrm flipV="1">
          <a:off x="16431260" y="1036091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511" name="n_1aveValue【保健センター・保健所】&#10;一人当たり面積">
          <a:extLst>
            <a:ext uri="{FF2B5EF4-FFF2-40B4-BE49-F238E27FC236}">
              <a16:creationId xmlns:a16="http://schemas.microsoft.com/office/drawing/2014/main" id="{A962074F-6B7D-4F73-BC18-AB903B5DE952}"/>
            </a:ext>
          </a:extLst>
        </xdr:cNvPr>
        <xdr:cNvSpPr txBox="1"/>
      </xdr:nvSpPr>
      <xdr:spPr>
        <a:xfrm>
          <a:off x="1856112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12" name="n_2aveValue【保健センター・保健所】&#10;一人当たり面積">
          <a:extLst>
            <a:ext uri="{FF2B5EF4-FFF2-40B4-BE49-F238E27FC236}">
              <a16:creationId xmlns:a16="http://schemas.microsoft.com/office/drawing/2014/main" id="{22284442-D90E-426E-8680-4754AE8C5627}"/>
            </a:ext>
          </a:extLst>
        </xdr:cNvPr>
        <xdr:cNvSpPr txBox="1"/>
      </xdr:nvSpPr>
      <xdr:spPr>
        <a:xfrm>
          <a:off x="177762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13" name="n_3aveValue【保健センター・保健所】&#10;一人当たり面積">
          <a:extLst>
            <a:ext uri="{FF2B5EF4-FFF2-40B4-BE49-F238E27FC236}">
              <a16:creationId xmlns:a16="http://schemas.microsoft.com/office/drawing/2014/main" id="{73D3C515-1BDA-4E84-8123-33739D5D29FE}"/>
            </a:ext>
          </a:extLst>
        </xdr:cNvPr>
        <xdr:cNvSpPr txBox="1"/>
      </xdr:nvSpPr>
      <xdr:spPr>
        <a:xfrm>
          <a:off x="170015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14" name="n_4aveValue【保健センター・保健所】&#10;一人当たり面積">
          <a:extLst>
            <a:ext uri="{FF2B5EF4-FFF2-40B4-BE49-F238E27FC236}">
              <a16:creationId xmlns:a16="http://schemas.microsoft.com/office/drawing/2014/main" id="{223996D4-82E7-45E0-909A-29A5B5BFA4B3}"/>
            </a:ext>
          </a:extLst>
        </xdr:cNvPr>
        <xdr:cNvSpPr txBox="1"/>
      </xdr:nvSpPr>
      <xdr:spPr>
        <a:xfrm>
          <a:off x="16226867" y="100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10177</xdr:rowOff>
    </xdr:from>
    <xdr:ext cx="469744" cy="259045"/>
    <xdr:sp macro="" textlink="">
      <xdr:nvSpPr>
        <xdr:cNvPr id="515" name="n_1mainValue【保健センター・保健所】&#10;一人当たり面積">
          <a:extLst>
            <a:ext uri="{FF2B5EF4-FFF2-40B4-BE49-F238E27FC236}">
              <a16:creationId xmlns:a16="http://schemas.microsoft.com/office/drawing/2014/main" id="{B87288BF-FCA5-4E07-B54F-333933CAFA10}"/>
            </a:ext>
          </a:extLst>
        </xdr:cNvPr>
        <xdr:cNvSpPr txBox="1"/>
      </xdr:nvSpPr>
      <xdr:spPr>
        <a:xfrm>
          <a:off x="185611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165371</xdr:rowOff>
    </xdr:from>
    <xdr:ext cx="469744" cy="259045"/>
    <xdr:sp macro="" textlink="">
      <xdr:nvSpPr>
        <xdr:cNvPr id="516" name="n_2mainValue【保健センター・保健所】&#10;一人当たり面積">
          <a:extLst>
            <a:ext uri="{FF2B5EF4-FFF2-40B4-BE49-F238E27FC236}">
              <a16:creationId xmlns:a16="http://schemas.microsoft.com/office/drawing/2014/main" id="{10F323EF-0729-4216-BD74-A2BAF2B39A62}"/>
            </a:ext>
          </a:extLst>
        </xdr:cNvPr>
        <xdr:cNvSpPr txBox="1"/>
      </xdr:nvSpPr>
      <xdr:spPr>
        <a:xfrm>
          <a:off x="17776267" y="1039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5351</xdr:rowOff>
    </xdr:from>
    <xdr:ext cx="469744" cy="259045"/>
    <xdr:sp macro="" textlink="">
      <xdr:nvSpPr>
        <xdr:cNvPr id="517" name="n_3mainValue【保健センター・保健所】&#10;一人当たり面積">
          <a:extLst>
            <a:ext uri="{FF2B5EF4-FFF2-40B4-BE49-F238E27FC236}">
              <a16:creationId xmlns:a16="http://schemas.microsoft.com/office/drawing/2014/main" id="{50B4D523-179E-4778-8761-281EF61650F7}"/>
            </a:ext>
          </a:extLst>
        </xdr:cNvPr>
        <xdr:cNvSpPr txBox="1"/>
      </xdr:nvSpPr>
      <xdr:spPr>
        <a:xfrm>
          <a:off x="1700156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518" name="n_4mainValue【保健センター・保健所】&#10;一人当たり面積">
          <a:extLst>
            <a:ext uri="{FF2B5EF4-FFF2-40B4-BE49-F238E27FC236}">
              <a16:creationId xmlns:a16="http://schemas.microsoft.com/office/drawing/2014/main" id="{8AF51E53-4FEE-4722-B105-8DFA1357062A}"/>
            </a:ext>
          </a:extLst>
        </xdr:cNvPr>
        <xdr:cNvSpPr txBox="1"/>
      </xdr:nvSpPr>
      <xdr:spPr>
        <a:xfrm>
          <a:off x="16226867" y="1040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AF55EC4C-8996-46DD-8B9B-75F05B8BBCF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407317C9-E6F4-474C-B1B4-A7976FEFB5C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1CF94672-AC69-4DA3-BA99-64DACB46C6D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D28B977A-62B8-4A5B-B55E-B884F2546FF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794CDC53-1F13-444B-8945-6D8A131D84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B26C1E07-98F4-4DB8-94D7-0D7793628C5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45968B8B-BFE7-4B24-9394-BC9F806583F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CEDF722-6E67-4C5C-B5D1-3E3CDDC0C4B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6E0A00CD-F322-466E-8A12-17C9936EC5A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B35D89DA-478E-44B4-8D70-5193B462104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E71D388C-BE3D-45F6-BF02-841DE945C3E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79D517F3-06BD-4AB8-905E-1867D7CE8BD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51A2FCF7-9FBB-448B-A5E4-F75A6619B4A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BB49CE83-4531-408D-B3C2-1F74EF12FA7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AB07753B-E789-4032-8ABD-C7AFD5422A7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265F751D-2909-495A-9BD0-BD0DA3CC956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55CAFB68-423B-4077-AB47-025242B14F7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9B106CF8-0CD7-4890-9BA7-4604CE218D0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18CC9DFE-6753-407D-B535-19B17F65E00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13811D2C-508D-484B-BEBE-95212761041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69805B77-EEDE-4A66-A09A-1B97F750302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E797CF2E-3CAD-467D-AF3A-247F0AFEA49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4B5131FB-0440-4999-AAA7-BE3A0F64CB8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CE64B0C1-6BFA-4875-911D-4C93A828C99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59679173-0505-40EF-A175-88505D6B2E1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6A411F65-CF12-4A8A-B3B5-4E5B1B6C0E11}"/>
            </a:ext>
          </a:extLst>
        </xdr:cNvPr>
        <xdr:cNvCxnSpPr/>
      </xdr:nvCxnSpPr>
      <xdr:spPr>
        <a:xfrm flipV="1">
          <a:off x="14375764" y="13140146"/>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CF43077B-2D42-4123-9137-8258004AD05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74F71759-699E-4A3F-B5BB-275BF0595EF3}"/>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47" name="【消防施設】&#10;有形固定資産減価償却率最大値テキスト">
          <a:extLst>
            <a:ext uri="{FF2B5EF4-FFF2-40B4-BE49-F238E27FC236}">
              <a16:creationId xmlns:a16="http://schemas.microsoft.com/office/drawing/2014/main" id="{168AB935-A769-48C1-8491-B825D93A8CB7}"/>
            </a:ext>
          </a:extLst>
        </xdr:cNvPr>
        <xdr:cNvSpPr txBox="1"/>
      </xdr:nvSpPr>
      <xdr:spPr>
        <a:xfrm>
          <a:off x="14414500" y="12919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48" name="直線コネクタ 547">
          <a:extLst>
            <a:ext uri="{FF2B5EF4-FFF2-40B4-BE49-F238E27FC236}">
              <a16:creationId xmlns:a16="http://schemas.microsoft.com/office/drawing/2014/main" id="{88057182-A32E-4E4D-A05B-8F096498989E}"/>
            </a:ext>
          </a:extLst>
        </xdr:cNvPr>
        <xdr:cNvCxnSpPr/>
      </xdr:nvCxnSpPr>
      <xdr:spPr>
        <a:xfrm>
          <a:off x="14287500" y="13140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27FC2A05-37DC-4CAD-9754-352B673F8B14}"/>
            </a:ext>
          </a:extLst>
        </xdr:cNvPr>
        <xdr:cNvSpPr txBox="1"/>
      </xdr:nvSpPr>
      <xdr:spPr>
        <a:xfrm>
          <a:off x="14414500" y="13719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50" name="フローチャート: 判断 549">
          <a:extLst>
            <a:ext uri="{FF2B5EF4-FFF2-40B4-BE49-F238E27FC236}">
              <a16:creationId xmlns:a16="http://schemas.microsoft.com/office/drawing/2014/main" id="{08060DC7-6EFA-4939-9038-5E4B62E3EA9A}"/>
            </a:ext>
          </a:extLst>
        </xdr:cNvPr>
        <xdr:cNvSpPr/>
      </xdr:nvSpPr>
      <xdr:spPr>
        <a:xfrm>
          <a:off x="14325600" y="138644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1" name="フローチャート: 判断 550">
          <a:extLst>
            <a:ext uri="{FF2B5EF4-FFF2-40B4-BE49-F238E27FC236}">
              <a16:creationId xmlns:a16="http://schemas.microsoft.com/office/drawing/2014/main" id="{FB2BE5E7-E98F-4A6C-BE8F-FD9E52256852}"/>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52" name="フローチャート: 判断 551">
          <a:extLst>
            <a:ext uri="{FF2B5EF4-FFF2-40B4-BE49-F238E27FC236}">
              <a16:creationId xmlns:a16="http://schemas.microsoft.com/office/drawing/2014/main" id="{DA50DCE9-A5B3-4986-8AD1-320E37DAE5C8}"/>
            </a:ext>
          </a:extLst>
        </xdr:cNvPr>
        <xdr:cNvSpPr/>
      </xdr:nvSpPr>
      <xdr:spPr>
        <a:xfrm>
          <a:off x="1280414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553" name="フローチャート: 判断 552">
          <a:extLst>
            <a:ext uri="{FF2B5EF4-FFF2-40B4-BE49-F238E27FC236}">
              <a16:creationId xmlns:a16="http://schemas.microsoft.com/office/drawing/2014/main" id="{1DE688CE-6B4A-4A75-9C46-E0C75D767B2D}"/>
            </a:ext>
          </a:extLst>
        </xdr:cNvPr>
        <xdr:cNvSpPr/>
      </xdr:nvSpPr>
      <xdr:spPr>
        <a:xfrm>
          <a:off x="1202944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554" name="フローチャート: 判断 553">
          <a:extLst>
            <a:ext uri="{FF2B5EF4-FFF2-40B4-BE49-F238E27FC236}">
              <a16:creationId xmlns:a16="http://schemas.microsoft.com/office/drawing/2014/main" id="{1C321460-EA62-40EB-A10A-01A5E1EA6078}"/>
            </a:ext>
          </a:extLst>
        </xdr:cNvPr>
        <xdr:cNvSpPr/>
      </xdr:nvSpPr>
      <xdr:spPr>
        <a:xfrm>
          <a:off x="1123188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C298A4A-6AF0-44DE-9E81-0199C7267EE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7C716281-8474-489C-957E-D1A1D769EF7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FC144509-DA4E-4486-95CF-564A4B2E357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1CCB5807-8203-4C1D-9947-F27FD1CA348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71A87BA-CFD2-4D3F-A457-D253D1AC7A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560" name="楕円 559">
          <a:extLst>
            <a:ext uri="{FF2B5EF4-FFF2-40B4-BE49-F238E27FC236}">
              <a16:creationId xmlns:a16="http://schemas.microsoft.com/office/drawing/2014/main" id="{0D0BF7B1-9B8D-41D7-ADB9-016A2F433891}"/>
            </a:ext>
          </a:extLst>
        </xdr:cNvPr>
        <xdr:cNvSpPr/>
      </xdr:nvSpPr>
      <xdr:spPr>
        <a:xfrm>
          <a:off x="14325600" y="141017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C84D8B55-EDB2-44B3-856F-F2C917522C99}"/>
            </a:ext>
          </a:extLst>
        </xdr:cNvPr>
        <xdr:cNvSpPr txBox="1"/>
      </xdr:nvSpPr>
      <xdr:spPr>
        <a:xfrm>
          <a:off x="14414500"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150586</xdr:rowOff>
    </xdr:from>
    <xdr:to>
      <xdr:col>81</xdr:col>
      <xdr:colOff>101600</xdr:colOff>
      <xdr:row>84</xdr:row>
      <xdr:rowOff>80736</xdr:rowOff>
    </xdr:to>
    <xdr:sp macro="" textlink="">
      <xdr:nvSpPr>
        <xdr:cNvPr id="562" name="楕円 561">
          <a:extLst>
            <a:ext uri="{FF2B5EF4-FFF2-40B4-BE49-F238E27FC236}">
              <a16:creationId xmlns:a16="http://schemas.microsoft.com/office/drawing/2014/main" id="{4F6BCACE-5C65-4F65-A7FA-3226A21FDC00}"/>
            </a:ext>
          </a:extLst>
        </xdr:cNvPr>
        <xdr:cNvSpPr/>
      </xdr:nvSpPr>
      <xdr:spPr>
        <a:xfrm>
          <a:off x="13578840" y="1406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29936</xdr:rowOff>
    </xdr:from>
    <xdr:to>
      <xdr:col>85</xdr:col>
      <xdr:colOff>127000</xdr:colOff>
      <xdr:row>84</xdr:row>
      <xdr:rowOff>70757</xdr:rowOff>
    </xdr:to>
    <xdr:cxnSp macro="">
      <xdr:nvCxnSpPr>
        <xdr:cNvPr id="563" name="直線コネクタ 562">
          <a:extLst>
            <a:ext uri="{FF2B5EF4-FFF2-40B4-BE49-F238E27FC236}">
              <a16:creationId xmlns:a16="http://schemas.microsoft.com/office/drawing/2014/main" id="{3B973A61-94A8-415E-B453-9D40F3387E6F}"/>
            </a:ext>
          </a:extLst>
        </xdr:cNvPr>
        <xdr:cNvCxnSpPr/>
      </xdr:nvCxnSpPr>
      <xdr:spPr>
        <a:xfrm>
          <a:off x="13629640" y="14111696"/>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564" name="楕円 563">
          <a:extLst>
            <a:ext uri="{FF2B5EF4-FFF2-40B4-BE49-F238E27FC236}">
              <a16:creationId xmlns:a16="http://schemas.microsoft.com/office/drawing/2014/main" id="{276C4D97-0BE8-434A-8720-CFEF35295CF7}"/>
            </a:ext>
          </a:extLst>
        </xdr:cNvPr>
        <xdr:cNvSpPr/>
      </xdr:nvSpPr>
      <xdr:spPr>
        <a:xfrm>
          <a:off x="128041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84</xdr:row>
      <xdr:rowOff>29936</xdr:rowOff>
    </xdr:to>
    <xdr:cxnSp macro="">
      <xdr:nvCxnSpPr>
        <xdr:cNvPr id="565" name="直線コネクタ 564">
          <a:extLst>
            <a:ext uri="{FF2B5EF4-FFF2-40B4-BE49-F238E27FC236}">
              <a16:creationId xmlns:a16="http://schemas.microsoft.com/office/drawing/2014/main" id="{D21278B6-9761-4542-9069-41FE12CA9F40}"/>
            </a:ext>
          </a:extLst>
        </xdr:cNvPr>
        <xdr:cNvCxnSpPr/>
      </xdr:nvCxnSpPr>
      <xdr:spPr>
        <a:xfrm>
          <a:off x="12854940" y="1408393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566" name="楕円 565">
          <a:extLst>
            <a:ext uri="{FF2B5EF4-FFF2-40B4-BE49-F238E27FC236}">
              <a16:creationId xmlns:a16="http://schemas.microsoft.com/office/drawing/2014/main" id="{F20C4BAC-79A6-41F9-9D0E-B8FC071C06B6}"/>
            </a:ext>
          </a:extLst>
        </xdr:cNvPr>
        <xdr:cNvSpPr/>
      </xdr:nvSpPr>
      <xdr:spPr>
        <a:xfrm>
          <a:off x="1202944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2177</xdr:rowOff>
    </xdr:to>
    <xdr:cxnSp macro="">
      <xdr:nvCxnSpPr>
        <xdr:cNvPr id="567" name="直線コネクタ 566">
          <a:extLst>
            <a:ext uri="{FF2B5EF4-FFF2-40B4-BE49-F238E27FC236}">
              <a16:creationId xmlns:a16="http://schemas.microsoft.com/office/drawing/2014/main" id="{0B1D2517-3881-4363-A65E-FC6BB305F619}"/>
            </a:ext>
          </a:extLst>
        </xdr:cNvPr>
        <xdr:cNvCxnSpPr/>
      </xdr:nvCxnSpPr>
      <xdr:spPr>
        <a:xfrm>
          <a:off x="12072620" y="14043659"/>
          <a:ext cx="7823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568" name="楕円 567">
          <a:extLst>
            <a:ext uri="{FF2B5EF4-FFF2-40B4-BE49-F238E27FC236}">
              <a16:creationId xmlns:a16="http://schemas.microsoft.com/office/drawing/2014/main" id="{0BA9A8F0-C3D3-41EE-BB6C-64E27F4F5776}"/>
            </a:ext>
          </a:extLst>
        </xdr:cNvPr>
        <xdr:cNvSpPr/>
      </xdr:nvSpPr>
      <xdr:spPr>
        <a:xfrm>
          <a:off x="1123188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129539</xdr:rowOff>
    </xdr:to>
    <xdr:cxnSp macro="">
      <xdr:nvCxnSpPr>
        <xdr:cNvPr id="569" name="直線コネクタ 568">
          <a:extLst>
            <a:ext uri="{FF2B5EF4-FFF2-40B4-BE49-F238E27FC236}">
              <a16:creationId xmlns:a16="http://schemas.microsoft.com/office/drawing/2014/main" id="{07F4A16C-AD99-4417-AECE-6300F9F86FB7}"/>
            </a:ext>
          </a:extLst>
        </xdr:cNvPr>
        <xdr:cNvCxnSpPr/>
      </xdr:nvCxnSpPr>
      <xdr:spPr>
        <a:xfrm>
          <a:off x="11282680" y="1399794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70" name="n_1aveValue【消防施設】&#10;有形固定資産減価償却率">
          <a:extLst>
            <a:ext uri="{FF2B5EF4-FFF2-40B4-BE49-F238E27FC236}">
              <a16:creationId xmlns:a16="http://schemas.microsoft.com/office/drawing/2014/main" id="{0652BC32-99AE-44CC-BE52-9BD1A059E75D}"/>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571" name="n_2aveValue【消防施設】&#10;有形固定資産減価償却率">
          <a:extLst>
            <a:ext uri="{FF2B5EF4-FFF2-40B4-BE49-F238E27FC236}">
              <a16:creationId xmlns:a16="http://schemas.microsoft.com/office/drawing/2014/main" id="{37C5F544-CE7D-4CEF-91C0-0CC44C1EEBA3}"/>
            </a:ext>
          </a:extLst>
        </xdr:cNvPr>
        <xdr:cNvSpPr txBox="1"/>
      </xdr:nvSpPr>
      <xdr:spPr>
        <a:xfrm>
          <a:off x="1267524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572" name="n_3aveValue【消防施設】&#10;有形固定資産減価償却率">
          <a:extLst>
            <a:ext uri="{FF2B5EF4-FFF2-40B4-BE49-F238E27FC236}">
              <a16:creationId xmlns:a16="http://schemas.microsoft.com/office/drawing/2014/main" id="{A82F0AFF-7132-44CD-BF2C-EE5C73F2F144}"/>
            </a:ext>
          </a:extLst>
        </xdr:cNvPr>
        <xdr:cNvSpPr txBox="1"/>
      </xdr:nvSpPr>
      <xdr:spPr>
        <a:xfrm>
          <a:off x="1190054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73" name="n_4aveValue【消防施設】&#10;有形固定資産減価償却率">
          <a:extLst>
            <a:ext uri="{FF2B5EF4-FFF2-40B4-BE49-F238E27FC236}">
              <a16:creationId xmlns:a16="http://schemas.microsoft.com/office/drawing/2014/main" id="{B0DBAA27-7D69-4F9F-8B3F-069394B9F7C7}"/>
            </a:ext>
          </a:extLst>
        </xdr:cNvPr>
        <xdr:cNvSpPr txBox="1"/>
      </xdr:nvSpPr>
      <xdr:spPr>
        <a:xfrm>
          <a:off x="11102984" y="1406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71863</xdr:rowOff>
    </xdr:from>
    <xdr:ext cx="405111" cy="259045"/>
    <xdr:sp macro="" textlink="">
      <xdr:nvSpPr>
        <xdr:cNvPr id="574" name="n_1mainValue【消防施設】&#10;有形固定資産減価償却率">
          <a:extLst>
            <a:ext uri="{FF2B5EF4-FFF2-40B4-BE49-F238E27FC236}">
              <a16:creationId xmlns:a16="http://schemas.microsoft.com/office/drawing/2014/main" id="{27D3784D-8FB4-474A-AFDE-6A7B839A7044}"/>
            </a:ext>
          </a:extLst>
        </xdr:cNvPr>
        <xdr:cNvSpPr txBox="1"/>
      </xdr:nvSpPr>
      <xdr:spPr>
        <a:xfrm>
          <a:off x="13437244" y="1415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575" name="n_2mainValue【消防施設】&#10;有形固定資産減価償却率">
          <a:extLst>
            <a:ext uri="{FF2B5EF4-FFF2-40B4-BE49-F238E27FC236}">
              <a16:creationId xmlns:a16="http://schemas.microsoft.com/office/drawing/2014/main" id="{1A91AB05-0AD6-40E3-AE82-E17A2EAE1606}"/>
            </a:ext>
          </a:extLst>
        </xdr:cNvPr>
        <xdr:cNvSpPr txBox="1"/>
      </xdr:nvSpPr>
      <xdr:spPr>
        <a:xfrm>
          <a:off x="126752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576" name="n_3mainValue【消防施設】&#10;有形固定資産減価償却率">
          <a:extLst>
            <a:ext uri="{FF2B5EF4-FFF2-40B4-BE49-F238E27FC236}">
              <a16:creationId xmlns:a16="http://schemas.microsoft.com/office/drawing/2014/main" id="{F9BB810B-9195-4437-A79E-820561E4F4C6}"/>
            </a:ext>
          </a:extLst>
        </xdr:cNvPr>
        <xdr:cNvSpPr txBox="1"/>
      </xdr:nvSpPr>
      <xdr:spPr>
        <a:xfrm>
          <a:off x="119005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577" name="n_4mainValue【消防施設】&#10;有形固定資産減価償却率">
          <a:extLst>
            <a:ext uri="{FF2B5EF4-FFF2-40B4-BE49-F238E27FC236}">
              <a16:creationId xmlns:a16="http://schemas.microsoft.com/office/drawing/2014/main" id="{44BCBA77-34AE-4386-8946-D8FF9655E5F5}"/>
            </a:ext>
          </a:extLst>
        </xdr:cNvPr>
        <xdr:cNvSpPr txBox="1"/>
      </xdr:nvSpPr>
      <xdr:spPr>
        <a:xfrm>
          <a:off x="11102984" y="1372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64601BEC-8331-4CA8-B2AB-4C12728C628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9A7451E-D44F-4A86-9318-5E765DB6A1D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2E51751B-FDEB-4DE2-81E1-5121F69B209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E12C10B9-A71F-4875-ADA8-FD6730D6FF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A8625C89-C269-4E32-A555-AD375FD57F5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123BB32F-8245-41A1-B67F-BBAD8C4D87A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E736743-E3B5-4E8B-BF15-D3C9FED4367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3D6F97C6-D976-472D-AF9E-FE4FFC82942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E12488FB-2D28-4CA3-A430-A5CE64AB363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9C2AF6D8-D3FE-495E-8F12-E22DD339B9E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a:extLst>
            <a:ext uri="{FF2B5EF4-FFF2-40B4-BE49-F238E27FC236}">
              <a16:creationId xmlns:a16="http://schemas.microsoft.com/office/drawing/2014/main" id="{60E33F06-5433-49BA-9C1B-A0EBED474DBC}"/>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a:extLst>
            <a:ext uri="{FF2B5EF4-FFF2-40B4-BE49-F238E27FC236}">
              <a16:creationId xmlns:a16="http://schemas.microsoft.com/office/drawing/2014/main" id="{6155436E-42DB-4DE1-BA19-FEE1634FB86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a:extLst>
            <a:ext uri="{FF2B5EF4-FFF2-40B4-BE49-F238E27FC236}">
              <a16:creationId xmlns:a16="http://schemas.microsoft.com/office/drawing/2014/main" id="{BFF65C9B-636E-4959-BDF8-2DECECDBB1CD}"/>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a:extLst>
            <a:ext uri="{FF2B5EF4-FFF2-40B4-BE49-F238E27FC236}">
              <a16:creationId xmlns:a16="http://schemas.microsoft.com/office/drawing/2014/main" id="{B0A73436-1E5B-4320-B809-6FE4C79101E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a:extLst>
            <a:ext uri="{FF2B5EF4-FFF2-40B4-BE49-F238E27FC236}">
              <a16:creationId xmlns:a16="http://schemas.microsoft.com/office/drawing/2014/main" id="{BEE3A2C5-0B36-4A68-BE41-67E6B421BA9A}"/>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a:extLst>
            <a:ext uri="{FF2B5EF4-FFF2-40B4-BE49-F238E27FC236}">
              <a16:creationId xmlns:a16="http://schemas.microsoft.com/office/drawing/2014/main" id="{089185A6-5FF1-4B24-9F11-1EB88CA7389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a:extLst>
            <a:ext uri="{FF2B5EF4-FFF2-40B4-BE49-F238E27FC236}">
              <a16:creationId xmlns:a16="http://schemas.microsoft.com/office/drawing/2014/main" id="{C42808EE-EDCA-42AA-A7B8-596BF9E1BD44}"/>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a:extLst>
            <a:ext uri="{FF2B5EF4-FFF2-40B4-BE49-F238E27FC236}">
              <a16:creationId xmlns:a16="http://schemas.microsoft.com/office/drawing/2014/main" id="{4FE21B70-4774-4AD1-BC08-4F3015C07A0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a:extLst>
            <a:ext uri="{FF2B5EF4-FFF2-40B4-BE49-F238E27FC236}">
              <a16:creationId xmlns:a16="http://schemas.microsoft.com/office/drawing/2014/main" id="{C55B4710-0668-4BA0-BF9F-1176A6D62AD9}"/>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a:extLst>
            <a:ext uri="{FF2B5EF4-FFF2-40B4-BE49-F238E27FC236}">
              <a16:creationId xmlns:a16="http://schemas.microsoft.com/office/drawing/2014/main" id="{AD672E31-856B-4CD0-91C0-502BF40BEEE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a:extLst>
            <a:ext uri="{FF2B5EF4-FFF2-40B4-BE49-F238E27FC236}">
              <a16:creationId xmlns:a16="http://schemas.microsoft.com/office/drawing/2014/main" id="{43A697CA-D780-4CDF-BDAD-81E63D4FF57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a:extLst>
            <a:ext uri="{FF2B5EF4-FFF2-40B4-BE49-F238E27FC236}">
              <a16:creationId xmlns:a16="http://schemas.microsoft.com/office/drawing/2014/main" id="{4E230E07-D104-48F4-AB9A-ECCFF58A2DCE}"/>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C58B3B33-2EBE-4326-8A2F-000DE475CCD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3CB8BE7F-4CCB-47E6-9A3C-E4103833A9E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E3FA3FD6-9CE3-4AA0-82C3-4FFAAD483C8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603" name="直線コネクタ 602">
          <a:extLst>
            <a:ext uri="{FF2B5EF4-FFF2-40B4-BE49-F238E27FC236}">
              <a16:creationId xmlns:a16="http://schemas.microsoft.com/office/drawing/2014/main" id="{EF88B509-FE5D-457E-9FDB-4F464E375360}"/>
            </a:ext>
          </a:extLst>
        </xdr:cNvPr>
        <xdr:cNvCxnSpPr/>
      </xdr:nvCxnSpPr>
      <xdr:spPr>
        <a:xfrm flipV="1">
          <a:off x="19509104" y="13167359"/>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604" name="【消防施設】&#10;一人当たり面積最小値テキスト">
          <a:extLst>
            <a:ext uri="{FF2B5EF4-FFF2-40B4-BE49-F238E27FC236}">
              <a16:creationId xmlns:a16="http://schemas.microsoft.com/office/drawing/2014/main" id="{2ED50785-03C2-4207-ABFA-FF8C5D860EDB}"/>
            </a:ext>
          </a:extLst>
        </xdr:cNvPr>
        <xdr:cNvSpPr txBox="1"/>
      </xdr:nvSpPr>
      <xdr:spPr>
        <a:xfrm>
          <a:off x="19547840" y="1458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605" name="直線コネクタ 604">
          <a:extLst>
            <a:ext uri="{FF2B5EF4-FFF2-40B4-BE49-F238E27FC236}">
              <a16:creationId xmlns:a16="http://schemas.microsoft.com/office/drawing/2014/main" id="{9E72F3DD-C9F1-49EC-AB6D-B26327677CE1}"/>
            </a:ext>
          </a:extLst>
        </xdr:cNvPr>
        <xdr:cNvCxnSpPr/>
      </xdr:nvCxnSpPr>
      <xdr:spPr>
        <a:xfrm>
          <a:off x="19443700" y="14583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606" name="【消防施設】&#10;一人当たり面積最大値テキスト">
          <a:extLst>
            <a:ext uri="{FF2B5EF4-FFF2-40B4-BE49-F238E27FC236}">
              <a16:creationId xmlns:a16="http://schemas.microsoft.com/office/drawing/2014/main" id="{6A149CC5-4CE3-411F-BEB4-401F9C61AEFC}"/>
            </a:ext>
          </a:extLst>
        </xdr:cNvPr>
        <xdr:cNvSpPr txBox="1"/>
      </xdr:nvSpPr>
      <xdr:spPr>
        <a:xfrm>
          <a:off x="19547840" y="129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607" name="直線コネクタ 606">
          <a:extLst>
            <a:ext uri="{FF2B5EF4-FFF2-40B4-BE49-F238E27FC236}">
              <a16:creationId xmlns:a16="http://schemas.microsoft.com/office/drawing/2014/main" id="{C461A5DE-7CDE-4BBE-BCED-68B5830FF2C2}"/>
            </a:ext>
          </a:extLst>
        </xdr:cNvPr>
        <xdr:cNvCxnSpPr/>
      </xdr:nvCxnSpPr>
      <xdr:spPr>
        <a:xfrm>
          <a:off x="19443700" y="1316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608" name="【消防施設】&#10;一人当たり面積平均値テキスト">
          <a:extLst>
            <a:ext uri="{FF2B5EF4-FFF2-40B4-BE49-F238E27FC236}">
              <a16:creationId xmlns:a16="http://schemas.microsoft.com/office/drawing/2014/main" id="{4BF0EE51-D83F-4469-BFEC-193F5E117C00}"/>
            </a:ext>
          </a:extLst>
        </xdr:cNvPr>
        <xdr:cNvSpPr txBox="1"/>
      </xdr:nvSpPr>
      <xdr:spPr>
        <a:xfrm>
          <a:off x="19547840" y="1409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609" name="フローチャート: 判断 608">
          <a:extLst>
            <a:ext uri="{FF2B5EF4-FFF2-40B4-BE49-F238E27FC236}">
              <a16:creationId xmlns:a16="http://schemas.microsoft.com/office/drawing/2014/main" id="{FEE791B2-439F-469A-994D-A92D29443C6B}"/>
            </a:ext>
          </a:extLst>
        </xdr:cNvPr>
        <xdr:cNvSpPr/>
      </xdr:nvSpPr>
      <xdr:spPr>
        <a:xfrm>
          <a:off x="19458940" y="14247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610" name="フローチャート: 判断 609">
          <a:extLst>
            <a:ext uri="{FF2B5EF4-FFF2-40B4-BE49-F238E27FC236}">
              <a16:creationId xmlns:a16="http://schemas.microsoft.com/office/drawing/2014/main" id="{D07B9779-2C75-4E34-88E7-03A4EABA15A1}"/>
            </a:ext>
          </a:extLst>
        </xdr:cNvPr>
        <xdr:cNvSpPr/>
      </xdr:nvSpPr>
      <xdr:spPr>
        <a:xfrm>
          <a:off x="18735040" y="14294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11" name="フローチャート: 判断 610">
          <a:extLst>
            <a:ext uri="{FF2B5EF4-FFF2-40B4-BE49-F238E27FC236}">
              <a16:creationId xmlns:a16="http://schemas.microsoft.com/office/drawing/2014/main" id="{121AC2B6-1496-4C91-9CF9-21BC99D4CB70}"/>
            </a:ext>
          </a:extLst>
        </xdr:cNvPr>
        <xdr:cNvSpPr/>
      </xdr:nvSpPr>
      <xdr:spPr>
        <a:xfrm>
          <a:off x="1793748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612" name="フローチャート: 判断 611">
          <a:extLst>
            <a:ext uri="{FF2B5EF4-FFF2-40B4-BE49-F238E27FC236}">
              <a16:creationId xmlns:a16="http://schemas.microsoft.com/office/drawing/2014/main" id="{065BE7A3-81A1-4747-9EB9-CB058A58EDCA}"/>
            </a:ext>
          </a:extLst>
        </xdr:cNvPr>
        <xdr:cNvSpPr/>
      </xdr:nvSpPr>
      <xdr:spPr>
        <a:xfrm>
          <a:off x="17162780" y="1430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613" name="フローチャート: 判断 612">
          <a:extLst>
            <a:ext uri="{FF2B5EF4-FFF2-40B4-BE49-F238E27FC236}">
              <a16:creationId xmlns:a16="http://schemas.microsoft.com/office/drawing/2014/main" id="{97642AB7-8D24-4D32-8316-548AFE1D3194}"/>
            </a:ext>
          </a:extLst>
        </xdr:cNvPr>
        <xdr:cNvSpPr/>
      </xdr:nvSpPr>
      <xdr:spPr>
        <a:xfrm>
          <a:off x="16388080" y="142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53C1A45-0469-4F21-8BBA-BC2B593BF22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D39D858-DDC2-4CE3-9477-BB7476F20C7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D78FB5A0-F47B-4C60-8EF5-00AAEDC0FFF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F4280FF-4CF2-4B21-84EA-67998AA18DC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2263C64-EB07-4A94-8D12-92C6B6F4FE6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25944</xdr:rowOff>
    </xdr:from>
    <xdr:to>
      <xdr:col>116</xdr:col>
      <xdr:colOff>114300</xdr:colOff>
      <xdr:row>85</xdr:row>
      <xdr:rowOff>127544</xdr:rowOff>
    </xdr:to>
    <xdr:sp macro="" textlink="">
      <xdr:nvSpPr>
        <xdr:cNvPr id="619" name="楕円 618">
          <a:extLst>
            <a:ext uri="{FF2B5EF4-FFF2-40B4-BE49-F238E27FC236}">
              <a16:creationId xmlns:a16="http://schemas.microsoft.com/office/drawing/2014/main" id="{2B1DE6F1-BD38-4959-A0B2-25B39489D0ED}"/>
            </a:ext>
          </a:extLst>
        </xdr:cNvPr>
        <xdr:cNvSpPr/>
      </xdr:nvSpPr>
      <xdr:spPr>
        <a:xfrm>
          <a:off x="19458940" y="142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4371</xdr:rowOff>
    </xdr:from>
    <xdr:ext cx="469744" cy="259045"/>
    <xdr:sp macro="" textlink="">
      <xdr:nvSpPr>
        <xdr:cNvPr id="620" name="【消防施設】&#10;一人当たり面積該当値テキスト">
          <a:extLst>
            <a:ext uri="{FF2B5EF4-FFF2-40B4-BE49-F238E27FC236}">
              <a16:creationId xmlns:a16="http://schemas.microsoft.com/office/drawing/2014/main" id="{D1ABF31A-55A0-49D4-9FCA-86B57F299D85}"/>
            </a:ext>
          </a:extLst>
        </xdr:cNvPr>
        <xdr:cNvSpPr txBox="1"/>
      </xdr:nvSpPr>
      <xdr:spPr>
        <a:xfrm>
          <a:off x="19547840" y="1425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31387</xdr:rowOff>
    </xdr:from>
    <xdr:to>
      <xdr:col>112</xdr:col>
      <xdr:colOff>38100</xdr:colOff>
      <xdr:row>85</xdr:row>
      <xdr:rowOff>132987</xdr:rowOff>
    </xdr:to>
    <xdr:sp macro="" textlink="">
      <xdr:nvSpPr>
        <xdr:cNvPr id="621" name="楕円 620">
          <a:extLst>
            <a:ext uri="{FF2B5EF4-FFF2-40B4-BE49-F238E27FC236}">
              <a16:creationId xmlns:a16="http://schemas.microsoft.com/office/drawing/2014/main" id="{2E880D93-384C-40F1-9726-B413C499D42A}"/>
            </a:ext>
          </a:extLst>
        </xdr:cNvPr>
        <xdr:cNvSpPr/>
      </xdr:nvSpPr>
      <xdr:spPr>
        <a:xfrm>
          <a:off x="18735040" y="14280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76744</xdr:rowOff>
    </xdr:from>
    <xdr:to>
      <xdr:col>116</xdr:col>
      <xdr:colOff>63500</xdr:colOff>
      <xdr:row>85</xdr:row>
      <xdr:rowOff>82187</xdr:rowOff>
    </xdr:to>
    <xdr:cxnSp macro="">
      <xdr:nvCxnSpPr>
        <xdr:cNvPr id="622" name="直線コネクタ 621">
          <a:extLst>
            <a:ext uri="{FF2B5EF4-FFF2-40B4-BE49-F238E27FC236}">
              <a16:creationId xmlns:a16="http://schemas.microsoft.com/office/drawing/2014/main" id="{5EB44C69-2952-44D6-8092-F6EA6ECE361B}"/>
            </a:ext>
          </a:extLst>
        </xdr:cNvPr>
        <xdr:cNvCxnSpPr/>
      </xdr:nvCxnSpPr>
      <xdr:spPr>
        <a:xfrm flipV="1">
          <a:off x="18778220" y="14326144"/>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37919</xdr:rowOff>
    </xdr:from>
    <xdr:to>
      <xdr:col>107</xdr:col>
      <xdr:colOff>101600</xdr:colOff>
      <xdr:row>85</xdr:row>
      <xdr:rowOff>139519</xdr:rowOff>
    </xdr:to>
    <xdr:sp macro="" textlink="">
      <xdr:nvSpPr>
        <xdr:cNvPr id="623" name="楕円 622">
          <a:extLst>
            <a:ext uri="{FF2B5EF4-FFF2-40B4-BE49-F238E27FC236}">
              <a16:creationId xmlns:a16="http://schemas.microsoft.com/office/drawing/2014/main" id="{4A087F23-E40C-41A0-8E20-C064A585ED71}"/>
            </a:ext>
          </a:extLst>
        </xdr:cNvPr>
        <xdr:cNvSpPr/>
      </xdr:nvSpPr>
      <xdr:spPr>
        <a:xfrm>
          <a:off x="17937480" y="142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82187</xdr:rowOff>
    </xdr:from>
    <xdr:to>
      <xdr:col>111</xdr:col>
      <xdr:colOff>177800</xdr:colOff>
      <xdr:row>85</xdr:row>
      <xdr:rowOff>88719</xdr:rowOff>
    </xdr:to>
    <xdr:cxnSp macro="">
      <xdr:nvCxnSpPr>
        <xdr:cNvPr id="624" name="直線コネクタ 623">
          <a:extLst>
            <a:ext uri="{FF2B5EF4-FFF2-40B4-BE49-F238E27FC236}">
              <a16:creationId xmlns:a16="http://schemas.microsoft.com/office/drawing/2014/main" id="{48EADCAC-6430-403C-B09E-2126E34EBA65}"/>
            </a:ext>
          </a:extLst>
        </xdr:cNvPr>
        <xdr:cNvCxnSpPr/>
      </xdr:nvCxnSpPr>
      <xdr:spPr>
        <a:xfrm flipV="1">
          <a:off x="17988280" y="14331587"/>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25" name="楕円 624">
          <a:extLst>
            <a:ext uri="{FF2B5EF4-FFF2-40B4-BE49-F238E27FC236}">
              <a16:creationId xmlns:a16="http://schemas.microsoft.com/office/drawing/2014/main" id="{CBEB8D78-FECD-4029-AD95-B792D588AEE5}"/>
            </a:ext>
          </a:extLst>
        </xdr:cNvPr>
        <xdr:cNvSpPr/>
      </xdr:nvSpPr>
      <xdr:spPr>
        <a:xfrm>
          <a:off x="17162780" y="142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88719</xdr:rowOff>
    </xdr:from>
    <xdr:to>
      <xdr:col>107</xdr:col>
      <xdr:colOff>50800</xdr:colOff>
      <xdr:row>85</xdr:row>
      <xdr:rowOff>96338</xdr:rowOff>
    </xdr:to>
    <xdr:cxnSp macro="">
      <xdr:nvCxnSpPr>
        <xdr:cNvPr id="626" name="直線コネクタ 625">
          <a:extLst>
            <a:ext uri="{FF2B5EF4-FFF2-40B4-BE49-F238E27FC236}">
              <a16:creationId xmlns:a16="http://schemas.microsoft.com/office/drawing/2014/main" id="{D4C2AFFE-B568-44CF-9C7F-3213BF0DBFB4}"/>
            </a:ext>
          </a:extLst>
        </xdr:cNvPr>
        <xdr:cNvCxnSpPr/>
      </xdr:nvCxnSpPr>
      <xdr:spPr>
        <a:xfrm flipV="1">
          <a:off x="17213580" y="14338119"/>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27" name="楕円 626">
          <a:extLst>
            <a:ext uri="{FF2B5EF4-FFF2-40B4-BE49-F238E27FC236}">
              <a16:creationId xmlns:a16="http://schemas.microsoft.com/office/drawing/2014/main" id="{02F36B0F-6020-43F4-B784-EC0E9CE7FC21}"/>
            </a:ext>
          </a:extLst>
        </xdr:cNvPr>
        <xdr:cNvSpPr/>
      </xdr:nvSpPr>
      <xdr:spPr>
        <a:xfrm>
          <a:off x="16388080" y="14300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96338</xdr:rowOff>
    </xdr:from>
    <xdr:to>
      <xdr:col>102</xdr:col>
      <xdr:colOff>114300</xdr:colOff>
      <xdr:row>85</xdr:row>
      <xdr:rowOff>101781</xdr:rowOff>
    </xdr:to>
    <xdr:cxnSp macro="">
      <xdr:nvCxnSpPr>
        <xdr:cNvPr id="628" name="直線コネクタ 627">
          <a:extLst>
            <a:ext uri="{FF2B5EF4-FFF2-40B4-BE49-F238E27FC236}">
              <a16:creationId xmlns:a16="http://schemas.microsoft.com/office/drawing/2014/main" id="{720996E1-AD57-4ED1-A9E1-727F64E3FC6F}"/>
            </a:ext>
          </a:extLst>
        </xdr:cNvPr>
        <xdr:cNvCxnSpPr/>
      </xdr:nvCxnSpPr>
      <xdr:spPr>
        <a:xfrm flipV="1">
          <a:off x="16431260" y="14345738"/>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629" name="n_1aveValue【消防施設】&#10;一人当たり面積">
          <a:extLst>
            <a:ext uri="{FF2B5EF4-FFF2-40B4-BE49-F238E27FC236}">
              <a16:creationId xmlns:a16="http://schemas.microsoft.com/office/drawing/2014/main" id="{FB0DF736-9ACE-4D26-B7A5-15E74565E25F}"/>
            </a:ext>
          </a:extLst>
        </xdr:cNvPr>
        <xdr:cNvSpPr txBox="1"/>
      </xdr:nvSpPr>
      <xdr:spPr>
        <a:xfrm>
          <a:off x="18561127" y="1438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630" name="n_2aveValue【消防施設】&#10;一人当たり面積">
          <a:extLst>
            <a:ext uri="{FF2B5EF4-FFF2-40B4-BE49-F238E27FC236}">
              <a16:creationId xmlns:a16="http://schemas.microsoft.com/office/drawing/2014/main" id="{4CCE0383-C20D-4E10-B6D8-E63ED3F123FF}"/>
            </a:ext>
          </a:extLst>
        </xdr:cNvPr>
        <xdr:cNvSpPr txBox="1"/>
      </xdr:nvSpPr>
      <xdr:spPr>
        <a:xfrm>
          <a:off x="17776267" y="1439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631" name="n_3aveValue【消防施設】&#10;一人当たり面積">
          <a:extLst>
            <a:ext uri="{FF2B5EF4-FFF2-40B4-BE49-F238E27FC236}">
              <a16:creationId xmlns:a16="http://schemas.microsoft.com/office/drawing/2014/main" id="{14C0C892-3D53-4416-8A24-4ACDB0E4EA43}"/>
            </a:ext>
          </a:extLst>
        </xdr:cNvPr>
        <xdr:cNvSpPr txBox="1"/>
      </xdr:nvSpPr>
      <xdr:spPr>
        <a:xfrm>
          <a:off x="17001567" y="1439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632" name="n_4aveValue【消防施設】&#10;一人当たり面積">
          <a:extLst>
            <a:ext uri="{FF2B5EF4-FFF2-40B4-BE49-F238E27FC236}">
              <a16:creationId xmlns:a16="http://schemas.microsoft.com/office/drawing/2014/main" id="{6FBE68FE-FAA4-4819-8103-E904A1550066}"/>
            </a:ext>
          </a:extLst>
        </xdr:cNvPr>
        <xdr:cNvSpPr txBox="1"/>
      </xdr:nvSpPr>
      <xdr:spPr>
        <a:xfrm>
          <a:off x="16226867" y="140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149514</xdr:rowOff>
    </xdr:from>
    <xdr:ext cx="469744" cy="259045"/>
    <xdr:sp macro="" textlink="">
      <xdr:nvSpPr>
        <xdr:cNvPr id="633" name="n_1mainValue【消防施設】&#10;一人当たり面積">
          <a:extLst>
            <a:ext uri="{FF2B5EF4-FFF2-40B4-BE49-F238E27FC236}">
              <a16:creationId xmlns:a16="http://schemas.microsoft.com/office/drawing/2014/main" id="{8F0C67F5-9B92-4448-9279-FACBA89B0422}"/>
            </a:ext>
          </a:extLst>
        </xdr:cNvPr>
        <xdr:cNvSpPr txBox="1"/>
      </xdr:nvSpPr>
      <xdr:spPr>
        <a:xfrm>
          <a:off x="1856112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156046</xdr:rowOff>
    </xdr:from>
    <xdr:ext cx="469744" cy="259045"/>
    <xdr:sp macro="" textlink="">
      <xdr:nvSpPr>
        <xdr:cNvPr id="634" name="n_2mainValue【消防施設】&#10;一人当たり面積">
          <a:extLst>
            <a:ext uri="{FF2B5EF4-FFF2-40B4-BE49-F238E27FC236}">
              <a16:creationId xmlns:a16="http://schemas.microsoft.com/office/drawing/2014/main" id="{D6719DE0-9216-4932-A68F-EFB2C8583270}"/>
            </a:ext>
          </a:extLst>
        </xdr:cNvPr>
        <xdr:cNvSpPr txBox="1"/>
      </xdr:nvSpPr>
      <xdr:spPr>
        <a:xfrm>
          <a:off x="17776267" y="140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35" name="n_3mainValue【消防施設】&#10;一人当たり面積">
          <a:extLst>
            <a:ext uri="{FF2B5EF4-FFF2-40B4-BE49-F238E27FC236}">
              <a16:creationId xmlns:a16="http://schemas.microsoft.com/office/drawing/2014/main" id="{84E6F87C-C5AD-49E0-A725-7E9C19A8B62B}"/>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636" name="n_4mainValue【消防施設】&#10;一人当たり面積">
          <a:extLst>
            <a:ext uri="{FF2B5EF4-FFF2-40B4-BE49-F238E27FC236}">
              <a16:creationId xmlns:a16="http://schemas.microsoft.com/office/drawing/2014/main" id="{E6F60F26-295D-4B9A-8306-A30AF39C5BC0}"/>
            </a:ext>
          </a:extLst>
        </xdr:cNvPr>
        <xdr:cNvSpPr txBox="1"/>
      </xdr:nvSpPr>
      <xdr:spPr>
        <a:xfrm>
          <a:off x="16226867" y="143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50726BDD-2ECB-4ABE-A1A3-A4CE0C1A10B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7FEBEA6C-0A2A-46AB-8A4D-B8D9E6E02F5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EAC3F273-58C6-4E2C-B68B-05513B254FC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F1D090F7-B75E-4419-AB2F-71E4159868A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B2B1D21C-932A-4FB2-A25F-A015B58F1CD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B8E593A8-4963-4AD1-A9D3-89C392E70AD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1DA83AAA-CF8F-4363-ADE3-1E82A628D7C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9A9990E5-2695-46F4-98CA-DD94974BED9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50629C6F-26EF-45F6-9EE2-096A4145E4B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BCA93069-21A2-4121-95EB-AC83A2D8AFD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3F23623C-6DBD-43F3-8AD9-70672A42333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7FB98EE3-DED3-4C4F-BD0D-98ACEE832D1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E6C40D60-2595-4C14-B6CC-636F85DFDD1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BA388DAF-1149-42A2-AF74-33ADA29C448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9930A38D-220D-4FFF-A9A1-B63B3F60FDB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E689B11A-5EEB-4F15-A91F-EE3A9B74E72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5ADE9194-8848-42DA-B704-40ACAEAA087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4CD3E4F7-D818-43EE-A626-CEDEB868B6C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702A100D-C1AD-4338-8C20-8C6249A8A9E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89D87334-F295-4BFF-BE58-8F5FD4DE393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E01DFAD5-F261-4C24-A46A-48A274FDF43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7C155653-7FDB-4D5D-8B48-A910171FDAE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B1EDD7DE-8AA0-441B-ACCD-12BFB9818DE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71AA965C-5ED5-412A-9416-6887313408E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6CCEED58-D4C1-44F7-BE1E-C75C2E15B46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47A3833B-2A09-4B17-8C7B-4883B05169C0}"/>
            </a:ext>
          </a:extLst>
        </xdr:cNvPr>
        <xdr:cNvCxnSpPr/>
      </xdr:nvCxnSpPr>
      <xdr:spPr>
        <a:xfrm flipV="1">
          <a:off x="14375764" y="16744405"/>
          <a:ext cx="0" cy="156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9BFAE249-451E-4221-A26C-650A45BC4B5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F124E093-7435-434A-ABA8-F47B0F6DAFB1}"/>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665" name="【庁舎】&#10;有形固定資産減価償却率最大値テキスト">
          <a:extLst>
            <a:ext uri="{FF2B5EF4-FFF2-40B4-BE49-F238E27FC236}">
              <a16:creationId xmlns:a16="http://schemas.microsoft.com/office/drawing/2014/main" id="{C4647736-1B92-4B79-A90A-B20CCC5FFFA3}"/>
            </a:ext>
          </a:extLst>
        </xdr:cNvPr>
        <xdr:cNvSpPr txBox="1"/>
      </xdr:nvSpPr>
      <xdr:spPr>
        <a:xfrm>
          <a:off x="14414500" y="16523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666" name="直線コネクタ 665">
          <a:extLst>
            <a:ext uri="{FF2B5EF4-FFF2-40B4-BE49-F238E27FC236}">
              <a16:creationId xmlns:a16="http://schemas.microsoft.com/office/drawing/2014/main" id="{A4DD67F8-FB46-4164-B03F-F333D96736E2}"/>
            </a:ext>
          </a:extLst>
        </xdr:cNvPr>
        <xdr:cNvCxnSpPr/>
      </xdr:nvCxnSpPr>
      <xdr:spPr>
        <a:xfrm>
          <a:off x="14287500" y="16744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67" name="【庁舎】&#10;有形固定資産減価償却率平均値テキスト">
          <a:extLst>
            <a:ext uri="{FF2B5EF4-FFF2-40B4-BE49-F238E27FC236}">
              <a16:creationId xmlns:a16="http://schemas.microsoft.com/office/drawing/2014/main" id="{8999CDB0-22B0-4704-812B-D3A95D9B6A39}"/>
            </a:ext>
          </a:extLst>
        </xdr:cNvPr>
        <xdr:cNvSpPr txBox="1"/>
      </xdr:nvSpPr>
      <xdr:spPr>
        <a:xfrm>
          <a:off x="14414500" y="17338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68" name="フローチャート: 判断 667">
          <a:extLst>
            <a:ext uri="{FF2B5EF4-FFF2-40B4-BE49-F238E27FC236}">
              <a16:creationId xmlns:a16="http://schemas.microsoft.com/office/drawing/2014/main" id="{F7B0B6DD-C981-4F90-90C2-4EE11B950D94}"/>
            </a:ext>
          </a:extLst>
        </xdr:cNvPr>
        <xdr:cNvSpPr/>
      </xdr:nvSpPr>
      <xdr:spPr>
        <a:xfrm>
          <a:off x="14325600" y="17482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9" name="フローチャート: 判断 668">
          <a:extLst>
            <a:ext uri="{FF2B5EF4-FFF2-40B4-BE49-F238E27FC236}">
              <a16:creationId xmlns:a16="http://schemas.microsoft.com/office/drawing/2014/main" id="{66DEE59C-C9C1-43E6-8A4F-1BD284DCA5AD}"/>
            </a:ext>
          </a:extLst>
        </xdr:cNvPr>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70" name="フローチャート: 判断 669">
          <a:extLst>
            <a:ext uri="{FF2B5EF4-FFF2-40B4-BE49-F238E27FC236}">
              <a16:creationId xmlns:a16="http://schemas.microsoft.com/office/drawing/2014/main" id="{5ED3187B-75D5-46D3-95B3-D5048637024E}"/>
            </a:ext>
          </a:extLst>
        </xdr:cNvPr>
        <xdr:cNvSpPr/>
      </xdr:nvSpPr>
      <xdr:spPr>
        <a:xfrm>
          <a:off x="128041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71" name="フローチャート: 判断 670">
          <a:extLst>
            <a:ext uri="{FF2B5EF4-FFF2-40B4-BE49-F238E27FC236}">
              <a16:creationId xmlns:a16="http://schemas.microsoft.com/office/drawing/2014/main" id="{B4495E55-93D6-438D-8007-3491720214E2}"/>
            </a:ext>
          </a:extLst>
        </xdr:cNvPr>
        <xdr:cNvSpPr/>
      </xdr:nvSpPr>
      <xdr:spPr>
        <a:xfrm>
          <a:off x="12029440" y="175758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672" name="フローチャート: 判断 671">
          <a:extLst>
            <a:ext uri="{FF2B5EF4-FFF2-40B4-BE49-F238E27FC236}">
              <a16:creationId xmlns:a16="http://schemas.microsoft.com/office/drawing/2014/main" id="{0FC4FDE8-10E0-4DC0-8673-EB51BA0714AB}"/>
            </a:ext>
          </a:extLst>
        </xdr:cNvPr>
        <xdr:cNvSpPr/>
      </xdr:nvSpPr>
      <xdr:spPr>
        <a:xfrm>
          <a:off x="11231880" y="1755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81C95B3-AAF8-492D-9284-CB21DBC737E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3F3BD23-1558-4EC7-ACC5-2634D929E36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CB26B1D-5A01-4410-847A-AD1C0EEBB4E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BDA257D-CEDA-4A1C-87B6-AEA2D6580F2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048790A-625E-4FE8-A290-192B6948704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678" name="楕円 677">
          <a:extLst>
            <a:ext uri="{FF2B5EF4-FFF2-40B4-BE49-F238E27FC236}">
              <a16:creationId xmlns:a16="http://schemas.microsoft.com/office/drawing/2014/main" id="{E81CE454-14DB-4830-801B-F5CF1EE28070}"/>
            </a:ext>
          </a:extLst>
        </xdr:cNvPr>
        <xdr:cNvSpPr/>
      </xdr:nvSpPr>
      <xdr:spPr>
        <a:xfrm>
          <a:off x="14325600" y="181305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3827</xdr:rowOff>
    </xdr:from>
    <xdr:ext cx="405111" cy="259045"/>
    <xdr:sp macro="" textlink="">
      <xdr:nvSpPr>
        <xdr:cNvPr id="679" name="【庁舎】&#10;有形固定資産減価償却率該当値テキスト">
          <a:extLst>
            <a:ext uri="{FF2B5EF4-FFF2-40B4-BE49-F238E27FC236}">
              <a16:creationId xmlns:a16="http://schemas.microsoft.com/office/drawing/2014/main" id="{BC9F1D65-BB70-4045-A74C-6E299B5ABB50}"/>
            </a:ext>
          </a:extLst>
        </xdr:cNvPr>
        <xdr:cNvSpPr txBox="1"/>
      </xdr:nvSpPr>
      <xdr:spPr>
        <a:xfrm>
          <a:off x="144145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165826</xdr:rowOff>
    </xdr:from>
    <xdr:to>
      <xdr:col>81</xdr:col>
      <xdr:colOff>101600</xdr:colOff>
      <xdr:row>108</xdr:row>
      <xdr:rowOff>95976</xdr:rowOff>
    </xdr:to>
    <xdr:sp macro="" textlink="">
      <xdr:nvSpPr>
        <xdr:cNvPr id="680" name="楕円 679">
          <a:extLst>
            <a:ext uri="{FF2B5EF4-FFF2-40B4-BE49-F238E27FC236}">
              <a16:creationId xmlns:a16="http://schemas.microsoft.com/office/drawing/2014/main" id="{AC05F3DC-4771-416D-8209-53040C12D53C}"/>
            </a:ext>
          </a:extLst>
        </xdr:cNvPr>
        <xdr:cNvSpPr/>
      </xdr:nvSpPr>
      <xdr:spPr>
        <a:xfrm>
          <a:off x="13578840" y="181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45176</xdr:rowOff>
    </xdr:from>
    <xdr:to>
      <xdr:col>85</xdr:col>
      <xdr:colOff>127000</xdr:colOff>
      <xdr:row>108</xdr:row>
      <xdr:rowOff>76200</xdr:rowOff>
    </xdr:to>
    <xdr:cxnSp macro="">
      <xdr:nvCxnSpPr>
        <xdr:cNvPr id="681" name="直線コネクタ 680">
          <a:extLst>
            <a:ext uri="{FF2B5EF4-FFF2-40B4-BE49-F238E27FC236}">
              <a16:creationId xmlns:a16="http://schemas.microsoft.com/office/drawing/2014/main" id="{738496D7-8E23-4F51-B320-923A916E1EC4}"/>
            </a:ext>
          </a:extLst>
        </xdr:cNvPr>
        <xdr:cNvCxnSpPr/>
      </xdr:nvCxnSpPr>
      <xdr:spPr>
        <a:xfrm>
          <a:off x="13629640" y="18150296"/>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682" name="楕円 681">
          <a:extLst>
            <a:ext uri="{FF2B5EF4-FFF2-40B4-BE49-F238E27FC236}">
              <a16:creationId xmlns:a16="http://schemas.microsoft.com/office/drawing/2014/main" id="{B153F017-45D8-49F5-8F3F-4AEB5E82FD08}"/>
            </a:ext>
          </a:extLst>
        </xdr:cNvPr>
        <xdr:cNvSpPr/>
      </xdr:nvSpPr>
      <xdr:spPr>
        <a:xfrm>
          <a:off x="128041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10886</xdr:rowOff>
    </xdr:from>
    <xdr:to>
      <xdr:col>81</xdr:col>
      <xdr:colOff>50800</xdr:colOff>
      <xdr:row>108</xdr:row>
      <xdr:rowOff>45176</xdr:rowOff>
    </xdr:to>
    <xdr:cxnSp macro="">
      <xdr:nvCxnSpPr>
        <xdr:cNvPr id="683" name="直線コネクタ 682">
          <a:extLst>
            <a:ext uri="{FF2B5EF4-FFF2-40B4-BE49-F238E27FC236}">
              <a16:creationId xmlns:a16="http://schemas.microsoft.com/office/drawing/2014/main" id="{294D9B91-9B41-47CE-A64C-7A89B6338EB3}"/>
            </a:ext>
          </a:extLst>
        </xdr:cNvPr>
        <xdr:cNvCxnSpPr/>
      </xdr:nvCxnSpPr>
      <xdr:spPr>
        <a:xfrm>
          <a:off x="12854940" y="1811600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118473</xdr:rowOff>
    </xdr:from>
    <xdr:to>
      <xdr:col>72</xdr:col>
      <xdr:colOff>38100</xdr:colOff>
      <xdr:row>108</xdr:row>
      <xdr:rowOff>48623</xdr:rowOff>
    </xdr:to>
    <xdr:sp macro="" textlink="">
      <xdr:nvSpPr>
        <xdr:cNvPr id="684" name="楕円 683">
          <a:extLst>
            <a:ext uri="{FF2B5EF4-FFF2-40B4-BE49-F238E27FC236}">
              <a16:creationId xmlns:a16="http://schemas.microsoft.com/office/drawing/2014/main" id="{C545C44E-B2F8-40F7-8B9E-C2BC85F0DBE6}"/>
            </a:ext>
          </a:extLst>
        </xdr:cNvPr>
        <xdr:cNvSpPr/>
      </xdr:nvSpPr>
      <xdr:spPr>
        <a:xfrm>
          <a:off x="12029440" y="18055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169273</xdr:rowOff>
    </xdr:from>
    <xdr:to>
      <xdr:col>76</xdr:col>
      <xdr:colOff>114300</xdr:colOff>
      <xdr:row>108</xdr:row>
      <xdr:rowOff>10886</xdr:rowOff>
    </xdr:to>
    <xdr:cxnSp macro="">
      <xdr:nvCxnSpPr>
        <xdr:cNvPr id="685" name="直線コネクタ 684">
          <a:extLst>
            <a:ext uri="{FF2B5EF4-FFF2-40B4-BE49-F238E27FC236}">
              <a16:creationId xmlns:a16="http://schemas.microsoft.com/office/drawing/2014/main" id="{5FD9655D-F2E4-4BE2-A330-162DF05D227B}"/>
            </a:ext>
          </a:extLst>
        </xdr:cNvPr>
        <xdr:cNvCxnSpPr/>
      </xdr:nvCxnSpPr>
      <xdr:spPr>
        <a:xfrm>
          <a:off x="12072620" y="18106753"/>
          <a:ext cx="7823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92348</xdr:rowOff>
    </xdr:from>
    <xdr:to>
      <xdr:col>67</xdr:col>
      <xdr:colOff>101600</xdr:colOff>
      <xdr:row>108</xdr:row>
      <xdr:rowOff>22498</xdr:rowOff>
    </xdr:to>
    <xdr:sp macro="" textlink="">
      <xdr:nvSpPr>
        <xdr:cNvPr id="686" name="楕円 685">
          <a:extLst>
            <a:ext uri="{FF2B5EF4-FFF2-40B4-BE49-F238E27FC236}">
              <a16:creationId xmlns:a16="http://schemas.microsoft.com/office/drawing/2014/main" id="{157152BB-1047-475A-9409-C2A5729CAA88}"/>
            </a:ext>
          </a:extLst>
        </xdr:cNvPr>
        <xdr:cNvSpPr/>
      </xdr:nvSpPr>
      <xdr:spPr>
        <a:xfrm>
          <a:off x="1123188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143148</xdr:rowOff>
    </xdr:from>
    <xdr:to>
      <xdr:col>71</xdr:col>
      <xdr:colOff>177800</xdr:colOff>
      <xdr:row>107</xdr:row>
      <xdr:rowOff>169273</xdr:rowOff>
    </xdr:to>
    <xdr:cxnSp macro="">
      <xdr:nvCxnSpPr>
        <xdr:cNvPr id="687" name="直線コネクタ 686">
          <a:extLst>
            <a:ext uri="{FF2B5EF4-FFF2-40B4-BE49-F238E27FC236}">
              <a16:creationId xmlns:a16="http://schemas.microsoft.com/office/drawing/2014/main" id="{71A451F7-48B2-4FF1-8555-14673052511C}"/>
            </a:ext>
          </a:extLst>
        </xdr:cNvPr>
        <xdr:cNvCxnSpPr/>
      </xdr:nvCxnSpPr>
      <xdr:spPr>
        <a:xfrm>
          <a:off x="11282680" y="18080628"/>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8" name="n_1aveValue【庁舎】&#10;有形固定資産減価償却率">
          <a:extLst>
            <a:ext uri="{FF2B5EF4-FFF2-40B4-BE49-F238E27FC236}">
              <a16:creationId xmlns:a16="http://schemas.microsoft.com/office/drawing/2014/main" id="{9DDD76D2-D0D9-46C6-995D-AD83941E7473}"/>
            </a:ext>
          </a:extLst>
        </xdr:cNvPr>
        <xdr:cNvSpPr txBox="1"/>
      </xdr:nvSpPr>
      <xdr:spPr>
        <a:xfrm>
          <a:off x="13437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89" name="n_2aveValue【庁舎】&#10;有形固定資産減価償却率">
          <a:extLst>
            <a:ext uri="{FF2B5EF4-FFF2-40B4-BE49-F238E27FC236}">
              <a16:creationId xmlns:a16="http://schemas.microsoft.com/office/drawing/2014/main" id="{02314FA3-7507-4FF2-9C42-E7E3EC71823C}"/>
            </a:ext>
          </a:extLst>
        </xdr:cNvPr>
        <xdr:cNvSpPr txBox="1"/>
      </xdr:nvSpPr>
      <xdr:spPr>
        <a:xfrm>
          <a:off x="126752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90" name="n_3aveValue【庁舎】&#10;有形固定資産減価償却率">
          <a:extLst>
            <a:ext uri="{FF2B5EF4-FFF2-40B4-BE49-F238E27FC236}">
              <a16:creationId xmlns:a16="http://schemas.microsoft.com/office/drawing/2014/main" id="{5D7478CA-B65A-49B4-9DD8-D00862EDDF6D}"/>
            </a:ext>
          </a:extLst>
        </xdr:cNvPr>
        <xdr:cNvSpPr txBox="1"/>
      </xdr:nvSpPr>
      <xdr:spPr>
        <a:xfrm>
          <a:off x="119005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91" name="n_4aveValue【庁舎】&#10;有形固定資産減価償却率">
          <a:extLst>
            <a:ext uri="{FF2B5EF4-FFF2-40B4-BE49-F238E27FC236}">
              <a16:creationId xmlns:a16="http://schemas.microsoft.com/office/drawing/2014/main" id="{C748403C-BA06-4964-81A2-9E8C0718C77E}"/>
            </a:ext>
          </a:extLst>
        </xdr:cNvPr>
        <xdr:cNvSpPr txBox="1"/>
      </xdr:nvSpPr>
      <xdr:spPr>
        <a:xfrm>
          <a:off x="11102984" y="1733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87103</xdr:rowOff>
    </xdr:from>
    <xdr:ext cx="405111" cy="259045"/>
    <xdr:sp macro="" textlink="">
      <xdr:nvSpPr>
        <xdr:cNvPr id="692" name="n_1mainValue【庁舎】&#10;有形固定資産減価償却率">
          <a:extLst>
            <a:ext uri="{FF2B5EF4-FFF2-40B4-BE49-F238E27FC236}">
              <a16:creationId xmlns:a16="http://schemas.microsoft.com/office/drawing/2014/main" id="{C1CA07EE-85F9-4DDA-A267-8CB937D8A9F7}"/>
            </a:ext>
          </a:extLst>
        </xdr:cNvPr>
        <xdr:cNvSpPr txBox="1"/>
      </xdr:nvSpPr>
      <xdr:spPr>
        <a:xfrm>
          <a:off x="13437244" y="1819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693" name="n_2mainValue【庁舎】&#10;有形固定資産減価償却率">
          <a:extLst>
            <a:ext uri="{FF2B5EF4-FFF2-40B4-BE49-F238E27FC236}">
              <a16:creationId xmlns:a16="http://schemas.microsoft.com/office/drawing/2014/main" id="{BF1DF0FE-83E6-495F-865A-A6BBC02F3697}"/>
            </a:ext>
          </a:extLst>
        </xdr:cNvPr>
        <xdr:cNvSpPr txBox="1"/>
      </xdr:nvSpPr>
      <xdr:spPr>
        <a:xfrm>
          <a:off x="12675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39750</xdr:rowOff>
    </xdr:from>
    <xdr:ext cx="405111" cy="259045"/>
    <xdr:sp macro="" textlink="">
      <xdr:nvSpPr>
        <xdr:cNvPr id="694" name="n_3mainValue【庁舎】&#10;有形固定資産減価償却率">
          <a:extLst>
            <a:ext uri="{FF2B5EF4-FFF2-40B4-BE49-F238E27FC236}">
              <a16:creationId xmlns:a16="http://schemas.microsoft.com/office/drawing/2014/main" id="{3CCD76FA-3976-438C-BC64-E2A6DC92679E}"/>
            </a:ext>
          </a:extLst>
        </xdr:cNvPr>
        <xdr:cNvSpPr txBox="1"/>
      </xdr:nvSpPr>
      <xdr:spPr>
        <a:xfrm>
          <a:off x="119005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13625</xdr:rowOff>
    </xdr:from>
    <xdr:ext cx="405111" cy="259045"/>
    <xdr:sp macro="" textlink="">
      <xdr:nvSpPr>
        <xdr:cNvPr id="695" name="n_4mainValue【庁舎】&#10;有形固定資産減価償却率">
          <a:extLst>
            <a:ext uri="{FF2B5EF4-FFF2-40B4-BE49-F238E27FC236}">
              <a16:creationId xmlns:a16="http://schemas.microsoft.com/office/drawing/2014/main" id="{250033D4-E1E3-4305-88A0-E94DB36EB9D3}"/>
            </a:ext>
          </a:extLst>
        </xdr:cNvPr>
        <xdr:cNvSpPr txBox="1"/>
      </xdr:nvSpPr>
      <xdr:spPr>
        <a:xfrm>
          <a:off x="1110298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AE47D796-A0D6-4DC3-B2ED-C99D2FAB027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E84F1D2-8DFE-4AD4-898C-BDB6F40C5BE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63439E08-0CC5-436A-ABDA-A1BBF844A82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42C185A5-8A3E-4787-8688-62992A98695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2B6BF054-BB87-40FD-BD4C-A1335559341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90FAED3A-0BB9-44AE-8EE4-92F685A33FB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EFB9EE9A-855E-492B-A984-5DBAD7ADA19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97132EB0-AD1C-44E9-9D37-0533D41FE54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7C0BAD1C-C36D-4DF2-A020-1913DA8B26C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506F998F-D7A9-4D34-A5E3-AAB0E42CD31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AA667ABB-C8C0-4053-BFDD-BF8AEF09DDD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AE45F9F6-97F2-4C3C-AE6A-944802CCBBEA}"/>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7C541B88-963B-412F-B680-4D79DAD690B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7F16CBFD-BDFC-4B26-8C83-71DAB984030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9CE8D722-8A51-4934-9368-4FE10CDB737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0731BF7B-4448-41C0-AE76-816BB5F596D8}"/>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239C3183-D3BA-4DFE-ADF4-C86FE9397DE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29EA0731-EFA1-4B94-8883-4F12702C05A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EEB52ECB-3B7B-460C-81BF-3253C517309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9145CFC7-C651-457B-94F6-EAAC8362101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998B2918-A8FF-4DF9-B2CB-6AEC9668A64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717" name="直線コネクタ 716">
          <a:extLst>
            <a:ext uri="{FF2B5EF4-FFF2-40B4-BE49-F238E27FC236}">
              <a16:creationId xmlns:a16="http://schemas.microsoft.com/office/drawing/2014/main" id="{DCEFD1FB-4988-4CE3-A1B6-4F30C95831AF}"/>
            </a:ext>
          </a:extLst>
        </xdr:cNvPr>
        <xdr:cNvCxnSpPr/>
      </xdr:nvCxnSpPr>
      <xdr:spPr>
        <a:xfrm flipV="1">
          <a:off x="19509104" y="16825113"/>
          <a:ext cx="0"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718" name="【庁舎】&#10;一人当たり面積最小値テキスト">
          <a:extLst>
            <a:ext uri="{FF2B5EF4-FFF2-40B4-BE49-F238E27FC236}">
              <a16:creationId xmlns:a16="http://schemas.microsoft.com/office/drawing/2014/main" id="{2EBD2F5A-8E4D-450F-A5DD-4C2D3FB9A678}"/>
            </a:ext>
          </a:extLst>
        </xdr:cNvPr>
        <xdr:cNvSpPr txBox="1"/>
      </xdr:nvSpPr>
      <xdr:spPr>
        <a:xfrm>
          <a:off x="19547840" y="180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719" name="直線コネクタ 718">
          <a:extLst>
            <a:ext uri="{FF2B5EF4-FFF2-40B4-BE49-F238E27FC236}">
              <a16:creationId xmlns:a16="http://schemas.microsoft.com/office/drawing/2014/main" id="{368A923F-9BA8-4AB5-9EC3-163EFDB8B79D}"/>
            </a:ext>
          </a:extLst>
        </xdr:cNvPr>
        <xdr:cNvCxnSpPr/>
      </xdr:nvCxnSpPr>
      <xdr:spPr>
        <a:xfrm>
          <a:off x="19443700" y="18092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720" name="【庁舎】&#10;一人当たり面積最大値テキスト">
          <a:extLst>
            <a:ext uri="{FF2B5EF4-FFF2-40B4-BE49-F238E27FC236}">
              <a16:creationId xmlns:a16="http://schemas.microsoft.com/office/drawing/2014/main" id="{A9A959D4-A1D2-4B18-A2A5-02BBC0A93EB1}"/>
            </a:ext>
          </a:extLst>
        </xdr:cNvPr>
        <xdr:cNvSpPr txBox="1"/>
      </xdr:nvSpPr>
      <xdr:spPr>
        <a:xfrm>
          <a:off x="19547840" y="1660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721" name="直線コネクタ 720">
          <a:extLst>
            <a:ext uri="{FF2B5EF4-FFF2-40B4-BE49-F238E27FC236}">
              <a16:creationId xmlns:a16="http://schemas.microsoft.com/office/drawing/2014/main" id="{313980E4-BE15-4798-8704-A4BA584A06CE}"/>
            </a:ext>
          </a:extLst>
        </xdr:cNvPr>
        <xdr:cNvCxnSpPr/>
      </xdr:nvCxnSpPr>
      <xdr:spPr>
        <a:xfrm>
          <a:off x="19443700" y="16825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722" name="【庁舎】&#10;一人当たり面積平均値テキスト">
          <a:extLst>
            <a:ext uri="{FF2B5EF4-FFF2-40B4-BE49-F238E27FC236}">
              <a16:creationId xmlns:a16="http://schemas.microsoft.com/office/drawing/2014/main" id="{06238A32-1565-4142-9313-9D3AE2E9E8DA}"/>
            </a:ext>
          </a:extLst>
        </xdr:cNvPr>
        <xdr:cNvSpPr txBox="1"/>
      </xdr:nvSpPr>
      <xdr:spPr>
        <a:xfrm>
          <a:off x="19547840" y="1767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23" name="フローチャート: 判断 722">
          <a:extLst>
            <a:ext uri="{FF2B5EF4-FFF2-40B4-BE49-F238E27FC236}">
              <a16:creationId xmlns:a16="http://schemas.microsoft.com/office/drawing/2014/main" id="{631C3379-98B4-40C5-8E92-79C9665ACE7E}"/>
            </a:ext>
          </a:extLst>
        </xdr:cNvPr>
        <xdr:cNvSpPr/>
      </xdr:nvSpPr>
      <xdr:spPr>
        <a:xfrm>
          <a:off x="194589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724" name="フローチャート: 判断 723">
          <a:extLst>
            <a:ext uri="{FF2B5EF4-FFF2-40B4-BE49-F238E27FC236}">
              <a16:creationId xmlns:a16="http://schemas.microsoft.com/office/drawing/2014/main" id="{1B00C352-AA1E-4FC7-B2BE-FECBC3656204}"/>
            </a:ext>
          </a:extLst>
        </xdr:cNvPr>
        <xdr:cNvSpPr/>
      </xdr:nvSpPr>
      <xdr:spPr>
        <a:xfrm>
          <a:off x="18735040" y="1783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25" name="フローチャート: 判断 724">
          <a:extLst>
            <a:ext uri="{FF2B5EF4-FFF2-40B4-BE49-F238E27FC236}">
              <a16:creationId xmlns:a16="http://schemas.microsoft.com/office/drawing/2014/main" id="{63EFA3E7-3E1C-4841-BDAE-35EDADF34155}"/>
            </a:ext>
          </a:extLst>
        </xdr:cNvPr>
        <xdr:cNvSpPr/>
      </xdr:nvSpPr>
      <xdr:spPr>
        <a:xfrm>
          <a:off x="17937480" y="1781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726" name="フローチャート: 判断 725">
          <a:extLst>
            <a:ext uri="{FF2B5EF4-FFF2-40B4-BE49-F238E27FC236}">
              <a16:creationId xmlns:a16="http://schemas.microsoft.com/office/drawing/2014/main" id="{DF88A632-6D84-4F04-8E2D-FF436F47260E}"/>
            </a:ext>
          </a:extLst>
        </xdr:cNvPr>
        <xdr:cNvSpPr/>
      </xdr:nvSpPr>
      <xdr:spPr>
        <a:xfrm>
          <a:off x="17162780" y="1781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727" name="フローチャート: 判断 726">
          <a:extLst>
            <a:ext uri="{FF2B5EF4-FFF2-40B4-BE49-F238E27FC236}">
              <a16:creationId xmlns:a16="http://schemas.microsoft.com/office/drawing/2014/main" id="{08DEC076-F7DE-4412-AB02-1E06C2D934B7}"/>
            </a:ext>
          </a:extLst>
        </xdr:cNvPr>
        <xdr:cNvSpPr/>
      </xdr:nvSpPr>
      <xdr:spPr>
        <a:xfrm>
          <a:off x="16388080" y="17824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AD9EFA1-45EA-4379-94C4-4E4A97B893A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72D3A13-0FE0-4657-A13E-7CBF262DE2C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D443218-85BE-4F04-A6A1-50D4EB745F5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6F2AE84-B3BF-4EF8-B29A-DD5822DE9A5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F734B7E-F269-43FF-BB53-D6262751A1D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128727</xdr:rowOff>
    </xdr:from>
    <xdr:to>
      <xdr:col>116</xdr:col>
      <xdr:colOff>114300</xdr:colOff>
      <xdr:row>107</xdr:row>
      <xdr:rowOff>58877</xdr:rowOff>
    </xdr:to>
    <xdr:sp macro="" textlink="">
      <xdr:nvSpPr>
        <xdr:cNvPr id="733" name="楕円 732">
          <a:extLst>
            <a:ext uri="{FF2B5EF4-FFF2-40B4-BE49-F238E27FC236}">
              <a16:creationId xmlns:a16="http://schemas.microsoft.com/office/drawing/2014/main" id="{92F39457-4194-438F-89EB-2F6740C66C2A}"/>
            </a:ext>
          </a:extLst>
        </xdr:cNvPr>
        <xdr:cNvSpPr/>
      </xdr:nvSpPr>
      <xdr:spPr>
        <a:xfrm>
          <a:off x="19458940" y="17898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107154</xdr:rowOff>
    </xdr:from>
    <xdr:ext cx="469744" cy="259045"/>
    <xdr:sp macro="" textlink="">
      <xdr:nvSpPr>
        <xdr:cNvPr id="734" name="【庁舎】&#10;一人当たり面積該当値テキスト">
          <a:extLst>
            <a:ext uri="{FF2B5EF4-FFF2-40B4-BE49-F238E27FC236}">
              <a16:creationId xmlns:a16="http://schemas.microsoft.com/office/drawing/2014/main" id="{0006827F-743D-4147-B7EE-FE59E0AA3393}"/>
            </a:ext>
          </a:extLst>
        </xdr:cNvPr>
        <xdr:cNvSpPr txBox="1"/>
      </xdr:nvSpPr>
      <xdr:spPr>
        <a:xfrm>
          <a:off x="19547840" y="178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133756</xdr:rowOff>
    </xdr:from>
    <xdr:to>
      <xdr:col>112</xdr:col>
      <xdr:colOff>38100</xdr:colOff>
      <xdr:row>107</xdr:row>
      <xdr:rowOff>63906</xdr:rowOff>
    </xdr:to>
    <xdr:sp macro="" textlink="">
      <xdr:nvSpPr>
        <xdr:cNvPr id="735" name="楕円 734">
          <a:extLst>
            <a:ext uri="{FF2B5EF4-FFF2-40B4-BE49-F238E27FC236}">
              <a16:creationId xmlns:a16="http://schemas.microsoft.com/office/drawing/2014/main" id="{0969CA07-779B-4E76-BCE5-E6F3BCB8C6A3}"/>
            </a:ext>
          </a:extLst>
        </xdr:cNvPr>
        <xdr:cNvSpPr/>
      </xdr:nvSpPr>
      <xdr:spPr>
        <a:xfrm>
          <a:off x="18735040" y="17903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8077</xdr:rowOff>
    </xdr:from>
    <xdr:to>
      <xdr:col>116</xdr:col>
      <xdr:colOff>63500</xdr:colOff>
      <xdr:row>107</xdr:row>
      <xdr:rowOff>13106</xdr:rowOff>
    </xdr:to>
    <xdr:cxnSp macro="">
      <xdr:nvCxnSpPr>
        <xdr:cNvPr id="736" name="直線コネクタ 735">
          <a:extLst>
            <a:ext uri="{FF2B5EF4-FFF2-40B4-BE49-F238E27FC236}">
              <a16:creationId xmlns:a16="http://schemas.microsoft.com/office/drawing/2014/main" id="{A1FB1BCC-0B2D-4E66-91D4-9834BE77EC7F}"/>
            </a:ext>
          </a:extLst>
        </xdr:cNvPr>
        <xdr:cNvCxnSpPr/>
      </xdr:nvCxnSpPr>
      <xdr:spPr>
        <a:xfrm flipV="1">
          <a:off x="18778220" y="17945557"/>
          <a:ext cx="7315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139243</xdr:rowOff>
    </xdr:from>
    <xdr:to>
      <xdr:col>107</xdr:col>
      <xdr:colOff>101600</xdr:colOff>
      <xdr:row>107</xdr:row>
      <xdr:rowOff>69393</xdr:rowOff>
    </xdr:to>
    <xdr:sp macro="" textlink="">
      <xdr:nvSpPr>
        <xdr:cNvPr id="737" name="楕円 736">
          <a:extLst>
            <a:ext uri="{FF2B5EF4-FFF2-40B4-BE49-F238E27FC236}">
              <a16:creationId xmlns:a16="http://schemas.microsoft.com/office/drawing/2014/main" id="{B07D28D2-4DE4-4EE6-9FB3-600431306006}"/>
            </a:ext>
          </a:extLst>
        </xdr:cNvPr>
        <xdr:cNvSpPr/>
      </xdr:nvSpPr>
      <xdr:spPr>
        <a:xfrm>
          <a:off x="17937480" y="1790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13106</xdr:rowOff>
    </xdr:from>
    <xdr:to>
      <xdr:col>111</xdr:col>
      <xdr:colOff>177800</xdr:colOff>
      <xdr:row>107</xdr:row>
      <xdr:rowOff>18593</xdr:rowOff>
    </xdr:to>
    <xdr:cxnSp macro="">
      <xdr:nvCxnSpPr>
        <xdr:cNvPr id="738" name="直線コネクタ 737">
          <a:extLst>
            <a:ext uri="{FF2B5EF4-FFF2-40B4-BE49-F238E27FC236}">
              <a16:creationId xmlns:a16="http://schemas.microsoft.com/office/drawing/2014/main" id="{82F5C54C-1179-4941-803E-D0E03C6E88DE}"/>
            </a:ext>
          </a:extLst>
        </xdr:cNvPr>
        <xdr:cNvCxnSpPr/>
      </xdr:nvCxnSpPr>
      <xdr:spPr>
        <a:xfrm flipV="1">
          <a:off x="17988280" y="17950586"/>
          <a:ext cx="78994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107238</xdr:rowOff>
    </xdr:from>
    <xdr:to>
      <xdr:col>102</xdr:col>
      <xdr:colOff>165100</xdr:colOff>
      <xdr:row>107</xdr:row>
      <xdr:rowOff>37388</xdr:rowOff>
    </xdr:to>
    <xdr:sp macro="" textlink="">
      <xdr:nvSpPr>
        <xdr:cNvPr id="739" name="楕円 738">
          <a:extLst>
            <a:ext uri="{FF2B5EF4-FFF2-40B4-BE49-F238E27FC236}">
              <a16:creationId xmlns:a16="http://schemas.microsoft.com/office/drawing/2014/main" id="{79CE30D3-683A-429D-B11D-5CC7D176C9C2}"/>
            </a:ext>
          </a:extLst>
        </xdr:cNvPr>
        <xdr:cNvSpPr/>
      </xdr:nvSpPr>
      <xdr:spPr>
        <a:xfrm>
          <a:off x="17162780" y="17877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158038</xdr:rowOff>
    </xdr:from>
    <xdr:to>
      <xdr:col>107</xdr:col>
      <xdr:colOff>50800</xdr:colOff>
      <xdr:row>107</xdr:row>
      <xdr:rowOff>18593</xdr:rowOff>
    </xdr:to>
    <xdr:cxnSp macro="">
      <xdr:nvCxnSpPr>
        <xdr:cNvPr id="740" name="直線コネクタ 739">
          <a:extLst>
            <a:ext uri="{FF2B5EF4-FFF2-40B4-BE49-F238E27FC236}">
              <a16:creationId xmlns:a16="http://schemas.microsoft.com/office/drawing/2014/main" id="{6DEB29FE-7823-4373-9388-5E7EC3EE9A87}"/>
            </a:ext>
          </a:extLst>
        </xdr:cNvPr>
        <xdr:cNvCxnSpPr/>
      </xdr:nvCxnSpPr>
      <xdr:spPr>
        <a:xfrm>
          <a:off x="17213580" y="17927878"/>
          <a:ext cx="7747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113640</xdr:rowOff>
    </xdr:from>
    <xdr:to>
      <xdr:col>98</xdr:col>
      <xdr:colOff>38100</xdr:colOff>
      <xdr:row>107</xdr:row>
      <xdr:rowOff>43790</xdr:rowOff>
    </xdr:to>
    <xdr:sp macro="" textlink="">
      <xdr:nvSpPr>
        <xdr:cNvPr id="741" name="楕円 740">
          <a:extLst>
            <a:ext uri="{FF2B5EF4-FFF2-40B4-BE49-F238E27FC236}">
              <a16:creationId xmlns:a16="http://schemas.microsoft.com/office/drawing/2014/main" id="{D34F4501-EF22-43DB-AB0B-8A3743EE9CFD}"/>
            </a:ext>
          </a:extLst>
        </xdr:cNvPr>
        <xdr:cNvSpPr/>
      </xdr:nvSpPr>
      <xdr:spPr>
        <a:xfrm>
          <a:off x="16388080" y="17883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158038</xdr:rowOff>
    </xdr:from>
    <xdr:to>
      <xdr:col>102</xdr:col>
      <xdr:colOff>114300</xdr:colOff>
      <xdr:row>106</xdr:row>
      <xdr:rowOff>164440</xdr:rowOff>
    </xdr:to>
    <xdr:cxnSp macro="">
      <xdr:nvCxnSpPr>
        <xdr:cNvPr id="742" name="直線コネクタ 741">
          <a:extLst>
            <a:ext uri="{FF2B5EF4-FFF2-40B4-BE49-F238E27FC236}">
              <a16:creationId xmlns:a16="http://schemas.microsoft.com/office/drawing/2014/main" id="{5267E938-6699-444B-AB97-82F81BC7DE9B}"/>
            </a:ext>
          </a:extLst>
        </xdr:cNvPr>
        <xdr:cNvCxnSpPr/>
      </xdr:nvCxnSpPr>
      <xdr:spPr>
        <a:xfrm flipV="1">
          <a:off x="16431260" y="17927878"/>
          <a:ext cx="78232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743" name="n_1aveValue【庁舎】&#10;一人当たり面積">
          <a:extLst>
            <a:ext uri="{FF2B5EF4-FFF2-40B4-BE49-F238E27FC236}">
              <a16:creationId xmlns:a16="http://schemas.microsoft.com/office/drawing/2014/main" id="{113D1193-B4E2-4502-8F70-13E2A828EACA}"/>
            </a:ext>
          </a:extLst>
        </xdr:cNvPr>
        <xdr:cNvSpPr txBox="1"/>
      </xdr:nvSpPr>
      <xdr:spPr>
        <a:xfrm>
          <a:off x="1856112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744" name="n_2aveValue【庁舎】&#10;一人当たり面積">
          <a:extLst>
            <a:ext uri="{FF2B5EF4-FFF2-40B4-BE49-F238E27FC236}">
              <a16:creationId xmlns:a16="http://schemas.microsoft.com/office/drawing/2014/main" id="{67C74406-D8F2-443C-B534-A404EF29C20A}"/>
            </a:ext>
          </a:extLst>
        </xdr:cNvPr>
        <xdr:cNvSpPr txBox="1"/>
      </xdr:nvSpPr>
      <xdr:spPr>
        <a:xfrm>
          <a:off x="177762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745" name="n_3aveValue【庁舎】&#10;一人当たり面積">
          <a:extLst>
            <a:ext uri="{FF2B5EF4-FFF2-40B4-BE49-F238E27FC236}">
              <a16:creationId xmlns:a16="http://schemas.microsoft.com/office/drawing/2014/main" id="{3DA5D0A0-BE41-4128-9C07-408C70FFE9DD}"/>
            </a:ext>
          </a:extLst>
        </xdr:cNvPr>
        <xdr:cNvSpPr txBox="1"/>
      </xdr:nvSpPr>
      <xdr:spPr>
        <a:xfrm>
          <a:off x="1700156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746" name="n_4aveValue【庁舎】&#10;一人当たり面積">
          <a:extLst>
            <a:ext uri="{FF2B5EF4-FFF2-40B4-BE49-F238E27FC236}">
              <a16:creationId xmlns:a16="http://schemas.microsoft.com/office/drawing/2014/main" id="{56992669-1348-48C3-9050-04549D9034D7}"/>
            </a:ext>
          </a:extLst>
        </xdr:cNvPr>
        <xdr:cNvSpPr txBox="1"/>
      </xdr:nvSpPr>
      <xdr:spPr>
        <a:xfrm>
          <a:off x="16226867" y="1760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55033</xdr:rowOff>
    </xdr:from>
    <xdr:ext cx="469744" cy="259045"/>
    <xdr:sp macro="" textlink="">
      <xdr:nvSpPr>
        <xdr:cNvPr id="747" name="n_1mainValue【庁舎】&#10;一人当たり面積">
          <a:extLst>
            <a:ext uri="{FF2B5EF4-FFF2-40B4-BE49-F238E27FC236}">
              <a16:creationId xmlns:a16="http://schemas.microsoft.com/office/drawing/2014/main" id="{A0352057-EB6E-4864-B0A0-A92D1F2C381E}"/>
            </a:ext>
          </a:extLst>
        </xdr:cNvPr>
        <xdr:cNvSpPr txBox="1"/>
      </xdr:nvSpPr>
      <xdr:spPr>
        <a:xfrm>
          <a:off x="18561127" y="179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60520</xdr:rowOff>
    </xdr:from>
    <xdr:ext cx="469744" cy="259045"/>
    <xdr:sp macro="" textlink="">
      <xdr:nvSpPr>
        <xdr:cNvPr id="748" name="n_2mainValue【庁舎】&#10;一人当たり面積">
          <a:extLst>
            <a:ext uri="{FF2B5EF4-FFF2-40B4-BE49-F238E27FC236}">
              <a16:creationId xmlns:a16="http://schemas.microsoft.com/office/drawing/2014/main" id="{D3843915-6D7D-468F-9C9E-B1B73E37EEC7}"/>
            </a:ext>
          </a:extLst>
        </xdr:cNvPr>
        <xdr:cNvSpPr txBox="1"/>
      </xdr:nvSpPr>
      <xdr:spPr>
        <a:xfrm>
          <a:off x="17776267" y="1799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28515</xdr:rowOff>
    </xdr:from>
    <xdr:ext cx="469744" cy="259045"/>
    <xdr:sp macro="" textlink="">
      <xdr:nvSpPr>
        <xdr:cNvPr id="749" name="n_3mainValue【庁舎】&#10;一人当たり面積">
          <a:extLst>
            <a:ext uri="{FF2B5EF4-FFF2-40B4-BE49-F238E27FC236}">
              <a16:creationId xmlns:a16="http://schemas.microsoft.com/office/drawing/2014/main" id="{84CC7906-0B8F-4520-93FE-022F8B2DD0B6}"/>
            </a:ext>
          </a:extLst>
        </xdr:cNvPr>
        <xdr:cNvSpPr txBox="1"/>
      </xdr:nvSpPr>
      <xdr:spPr>
        <a:xfrm>
          <a:off x="17001567" y="179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34917</xdr:rowOff>
    </xdr:from>
    <xdr:ext cx="469744" cy="259045"/>
    <xdr:sp macro="" textlink="">
      <xdr:nvSpPr>
        <xdr:cNvPr id="750" name="n_4mainValue【庁舎】&#10;一人当たり面積">
          <a:extLst>
            <a:ext uri="{FF2B5EF4-FFF2-40B4-BE49-F238E27FC236}">
              <a16:creationId xmlns:a16="http://schemas.microsoft.com/office/drawing/2014/main" id="{BEA9F0DB-639E-4625-BA9A-7AFEABBD7271}"/>
            </a:ext>
          </a:extLst>
        </xdr:cNvPr>
        <xdr:cNvSpPr txBox="1"/>
      </xdr:nvSpPr>
      <xdr:spPr>
        <a:xfrm>
          <a:off x="16226867" y="179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9ABAC34-8CE6-4FBD-88A4-C3EF75CC7F8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EB3E0A02-321D-4B7D-84F8-74D8E56DEB8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EA11A1B1-D37D-4278-A2D2-F3426CD416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％を大きく上回っており、施設全般にわたり老朽化が進んでいる状況であることを示している。（福祉施設は、Ｈ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に老人ホームの建替えを行ったため、減価償却率が低くなっているもの。）</a:t>
          </a:r>
        </a:p>
        <a:p>
          <a:r>
            <a:rPr kumimoji="1" lang="ja-JP" altLang="en-US" sz="1300">
              <a:latin typeface="ＭＳ Ｐゴシック" panose="020B0600070205080204" pitchFamily="50" charset="-128"/>
              <a:ea typeface="ＭＳ Ｐゴシック" panose="020B0600070205080204" pitchFamily="50" charset="-128"/>
            </a:rPr>
            <a:t>　当町の公共施設整備は、昭和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老朽化施設の更新整備にあたっては、住民ニーズ等の的確な把握と、時代に即した公共施設の在り方を十分に検討の上進めることが重要であり、施設区分ごとに複合化及び集約化を図るとともに、施設の長寿命化など適切な対策を講じ、公共施設の整備及び維持管理に係る総コストの抑制に努めることが重要である。</a:t>
          </a:r>
        </a:p>
        <a:p>
          <a:r>
            <a:rPr kumimoji="1" lang="ja-JP" altLang="en-US" sz="1300">
              <a:latin typeface="ＭＳ Ｐゴシック" panose="020B0600070205080204" pitchFamily="50" charset="-128"/>
              <a:ea typeface="ＭＳ Ｐゴシック" panose="020B0600070205080204" pitchFamily="50" charset="-128"/>
            </a:rPr>
            <a:t>　また、特に老朽化が著しい庁舎について、建替え整備を進めているところであるが、適正規模・適正事業費で事業を実施すること、ライフサイクルコストに配慮した施設とすることにより、将来世代の負担抑制に努めることとしてい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過疎化による人口減少や少子高齢化が進行し、全国平均を上回る高齢化率（令和３年度末</a:t>
          </a:r>
          <a:r>
            <a:rPr kumimoji="1" lang="en-US" altLang="ja-JP" sz="1300" baseline="0">
              <a:latin typeface="ＭＳ Ｐゴシック" panose="020B0600070205080204" pitchFamily="50" charset="-128"/>
              <a:ea typeface="ＭＳ Ｐゴシック" panose="020B0600070205080204" pitchFamily="50" charset="-128"/>
            </a:rPr>
            <a:t>49.0</a:t>
          </a:r>
          <a:r>
            <a:rPr kumimoji="1" lang="ja-JP" altLang="en-US" sz="1300" baseline="0">
              <a:latin typeface="ＭＳ Ｐゴシック" panose="020B0600070205080204" pitchFamily="50" charset="-128"/>
              <a:ea typeface="ＭＳ Ｐゴシック" panose="020B0600070205080204" pitchFamily="50" charset="-128"/>
            </a:rPr>
            <a:t>％、前年同期比＋</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ポイント）に加え、町内に企業が少ないことなどにより財政基盤が弱く、類似団体の中でも最下層に位置している。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産業振興による町税収入の増加を図るなど、自主財源の確保と行政のさらなる効率化に努め、財政の健全化を図る。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経常的経費充当一般財源が前年同規模であった一方、地方税が前年度比</a:t>
          </a:r>
          <a:r>
            <a:rPr kumimoji="1" lang="en-US" altLang="ja-JP" sz="1300">
              <a:latin typeface="ＭＳ Ｐゴシック" panose="020B0600070205080204" pitchFamily="50" charset="-128"/>
              <a:ea typeface="ＭＳ Ｐゴシック" panose="020B0600070205080204" pitchFamily="50" charset="-128"/>
            </a:rPr>
            <a:t>127,394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％）、普通交付税が前年度比</a:t>
          </a:r>
          <a:r>
            <a:rPr kumimoji="1" lang="en-US" altLang="ja-JP" sz="1300">
              <a:latin typeface="ＭＳ Ｐゴシック" panose="020B0600070205080204" pitchFamily="50" charset="-128"/>
              <a:ea typeface="ＭＳ Ｐゴシック" panose="020B0600070205080204" pitchFamily="50" charset="-128"/>
            </a:rPr>
            <a:t>89,609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％）の増などにより、経常収支比率は前年度比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今後は、公債費や老朽化した施設の維持補修費の増加などにより、経常収支比率が増加していく見込みである。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引き続き、職員定数や公共施設の適正な管理に努め、経常的経費の抑制を図っていく必要がある。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63</xdr:row>
      <xdr:rowOff>3302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2126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46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85344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85344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43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選挙事務や新型コロナウイルスのワクチン集団接種に係る時間外勤務手当の増などにより、人件費が前年度比</a:t>
          </a:r>
          <a:r>
            <a:rPr kumimoji="1" lang="en-US" altLang="ja-JP" sz="1300">
              <a:latin typeface="ＭＳ Ｐゴシック" panose="020B0600070205080204" pitchFamily="50" charset="-128"/>
              <a:ea typeface="ＭＳ Ｐゴシック" panose="020B0600070205080204" pitchFamily="50" charset="-128"/>
            </a:rPr>
            <a:t>48,222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％）増加したことや、新型コロナウイルスワクチン接種業務や山村留学寄宿舎管理・調理業務の他、テレワーク施設用備品購入費の増などにより、物件費が前年度比</a:t>
          </a:r>
          <a:r>
            <a:rPr kumimoji="1" lang="en-US" altLang="ja-JP" sz="1300">
              <a:latin typeface="ＭＳ Ｐゴシック" panose="020B0600070205080204" pitchFamily="50" charset="-128"/>
              <a:ea typeface="ＭＳ Ｐゴシック" panose="020B0600070205080204" pitchFamily="50" charset="-128"/>
            </a:rPr>
            <a:t>98,520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％）増加したことが要因で、１人当たりの人件費・物件費経常的物件費の額は前年度比</a:t>
          </a:r>
          <a:r>
            <a:rPr kumimoji="1" lang="en-US" altLang="ja-JP" sz="1300">
              <a:latin typeface="ＭＳ Ｐゴシック" panose="020B0600070205080204" pitchFamily="50" charset="-128"/>
              <a:ea typeface="ＭＳ Ｐゴシック" panose="020B0600070205080204" pitchFamily="50" charset="-128"/>
            </a:rPr>
            <a:t>27,428</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類似団体平均よりも低い水準であることから、引き続き、効率的な財政運営に努め、人件費及び物件費の抑制に努めていく必要がある。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84513</xdr:rowOff>
    </xdr:from>
    <xdr:to>
      <xdr:col>23</xdr:col>
      <xdr:colOff>133350</xdr:colOff>
      <xdr:row>82</xdr:row>
      <xdr:rowOff>150696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43413"/>
          <a:ext cx="838200" cy="6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49955</xdr:rowOff>
    </xdr:from>
    <xdr:to>
      <xdr:col>19</xdr:col>
      <xdr:colOff>133350</xdr:colOff>
      <xdr:row>82</xdr:row>
      <xdr:rowOff>84513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08855"/>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4124</xdr:rowOff>
    </xdr:from>
    <xdr:to>
      <xdr:col>15</xdr:col>
      <xdr:colOff>82550</xdr:colOff>
      <xdr:row>82</xdr:row>
      <xdr:rowOff>49955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63024"/>
          <a:ext cx="889000" cy="4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155939</xdr:rowOff>
    </xdr:from>
    <xdr:to>
      <xdr:col>11</xdr:col>
      <xdr:colOff>31750</xdr:colOff>
      <xdr:row>82</xdr:row>
      <xdr:rowOff>4124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43389"/>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99896</xdr:rowOff>
    </xdr:from>
    <xdr:to>
      <xdr:col>23</xdr:col>
      <xdr:colOff>184150</xdr:colOff>
      <xdr:row>83</xdr:row>
      <xdr:rowOff>30046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116423</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33713</xdr:rowOff>
    </xdr:from>
    <xdr:to>
      <xdr:col>19</xdr:col>
      <xdr:colOff>184150</xdr:colOff>
      <xdr:row>82</xdr:row>
      <xdr:rowOff>135313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145490</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6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170605</xdr:rowOff>
    </xdr:from>
    <xdr:to>
      <xdr:col>15</xdr:col>
      <xdr:colOff>133350</xdr:colOff>
      <xdr:row>82</xdr:row>
      <xdr:rowOff>100755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110932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2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124774</xdr:rowOff>
    </xdr:from>
    <xdr:to>
      <xdr:col>11</xdr:col>
      <xdr:colOff>82550</xdr:colOff>
      <xdr:row>82</xdr:row>
      <xdr:rowOff>54924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65101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105139</xdr:rowOff>
    </xdr:from>
    <xdr:to>
      <xdr:col>7</xdr:col>
      <xdr:colOff>31750</xdr:colOff>
      <xdr:row>82</xdr:row>
      <xdr:rowOff>35289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45466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6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引き続き、適正な給与水準となるよう留意していく必要がある。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85</xdr:row>
      <xdr:rowOff>120227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93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120227</xdr:rowOff>
    </xdr:from>
    <xdr:to>
      <xdr:col>77</xdr:col>
      <xdr:colOff>44450</xdr:colOff>
      <xdr:row>86</xdr:row>
      <xdr:rowOff>45296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934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45296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7497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29211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41504</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69427</xdr:rowOff>
    </xdr:from>
    <xdr:to>
      <xdr:col>77</xdr:col>
      <xdr:colOff>95250</xdr:colOff>
      <xdr:row>85</xdr:row>
      <xdr:rowOff>171027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165946</xdr:rowOff>
    </xdr:from>
    <xdr:to>
      <xdr:col>73</xdr:col>
      <xdr:colOff>44450</xdr:colOff>
      <xdr:row>86</xdr:row>
      <xdr:rowOff>96096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80873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行政改革大綱に掲げた職員削減の目標達成に向けて取り組んできた結果、大幅に数値を改善（Ｈ</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人→Ｈ</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12.26</a:t>
          </a:r>
          <a:r>
            <a:rPr kumimoji="1" lang="ja-JP" altLang="en-US" sz="1300">
              <a:latin typeface="ＭＳ Ｐゴシック" panose="020B0600070205080204" pitchFamily="50" charset="-128"/>
              <a:ea typeface="ＭＳ Ｐゴシック" panose="020B0600070205080204" pitchFamily="50" charset="-128"/>
            </a:rPr>
            <a:t>人）したが、近年は人口の減少や、再任用職員の雇用などにより、人口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人当たりの職員数は増加傾向にあり、類似団体と同規模程度の職員数となっている。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から定年延長が段階的に開始される一方、安定的な行政サービスを提供していくためには、計画的に新規職員を採用していく必要もあることから、引き続き、組織の簡素合理化、事務の効率化、民間委託などに取り組み、適正な定員管理に努めていく必要があ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116967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5370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62674</xdr:rowOff>
    </xdr:from>
    <xdr:to>
      <xdr:col>77</xdr:col>
      <xdr:colOff>44450</xdr:colOff>
      <xdr:row>61</xdr:row>
      <xdr:rowOff>95250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521124"/>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157512</xdr:rowOff>
    </xdr:from>
    <xdr:to>
      <xdr:col>72</xdr:col>
      <xdr:colOff>203200</xdr:colOff>
      <xdr:row>61</xdr:row>
      <xdr:rowOff>62674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44512"/>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155702</xdr:rowOff>
    </xdr:from>
    <xdr:to>
      <xdr:col>68</xdr:col>
      <xdr:colOff>152400</xdr:colOff>
      <xdr:row>60</xdr:row>
      <xdr:rowOff>157512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442702"/>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66167</xdr:rowOff>
    </xdr:from>
    <xdr:to>
      <xdr:col>81</xdr:col>
      <xdr:colOff>95250</xdr:colOff>
      <xdr:row>61</xdr:row>
      <xdr:rowOff>167767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82694</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36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11874</xdr:rowOff>
    </xdr:from>
    <xdr:to>
      <xdr:col>73</xdr:col>
      <xdr:colOff>44450</xdr:colOff>
      <xdr:row>61</xdr:row>
      <xdr:rowOff>113474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123651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23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106712</xdr:rowOff>
    </xdr:from>
    <xdr:to>
      <xdr:col>68</xdr:col>
      <xdr:colOff>203200</xdr:colOff>
      <xdr:row>61</xdr:row>
      <xdr:rowOff>36862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47039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104902</xdr:rowOff>
    </xdr:from>
    <xdr:to>
      <xdr:col>64</xdr:col>
      <xdr:colOff>152400</xdr:colOff>
      <xdr:row>61</xdr:row>
      <xdr:rowOff>35052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45229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過去に発行した地方債の元利償還金が前年度比</a:t>
          </a:r>
          <a:r>
            <a:rPr kumimoji="1" lang="en-US" altLang="ja-JP" sz="1300" baseline="0">
              <a:latin typeface="ＭＳ Ｐゴシック" panose="020B0600070205080204" pitchFamily="50" charset="-128"/>
              <a:ea typeface="ＭＳ Ｐゴシック" panose="020B0600070205080204" pitchFamily="50" charset="-128"/>
            </a:rPr>
            <a:t>73,828</a:t>
          </a:r>
          <a:r>
            <a:rPr kumimoji="1" lang="ja-JP" altLang="en-US" sz="1300" baseline="0">
              <a:latin typeface="ＭＳ Ｐゴシック" panose="020B0600070205080204" pitchFamily="50" charset="-128"/>
              <a:ea typeface="ＭＳ Ｐゴシック" panose="020B0600070205080204" pitchFamily="50" charset="-128"/>
            </a:rPr>
            <a:t>千円（</a:t>
          </a:r>
          <a:r>
            <a:rPr kumimoji="1" lang="en-US" altLang="ja-JP" sz="1300" baseline="0">
              <a:latin typeface="ＭＳ Ｐゴシック" panose="020B0600070205080204" pitchFamily="50" charset="-128"/>
              <a:ea typeface="ＭＳ Ｐゴシック" panose="020B0600070205080204" pitchFamily="50" charset="-128"/>
            </a:rPr>
            <a:t>11.5</a:t>
          </a:r>
          <a:r>
            <a:rPr kumimoji="1" lang="ja-JP" altLang="en-US" sz="1300" baseline="0">
              <a:latin typeface="ＭＳ Ｐゴシック" panose="020B0600070205080204" pitchFamily="50" charset="-128"/>
              <a:ea typeface="ＭＳ Ｐゴシック" panose="020B0600070205080204" pitchFamily="50" charset="-128"/>
            </a:rPr>
            <a:t>％）の増となった一方、標準税収入額が前年度比</a:t>
          </a:r>
          <a:r>
            <a:rPr kumimoji="1" lang="en-US" altLang="ja-JP" sz="1300" baseline="0">
              <a:latin typeface="ＭＳ Ｐゴシック" panose="020B0600070205080204" pitchFamily="50" charset="-128"/>
              <a:ea typeface="ＭＳ Ｐゴシック" panose="020B0600070205080204" pitchFamily="50" charset="-128"/>
            </a:rPr>
            <a:t>248,112</a:t>
          </a:r>
          <a:r>
            <a:rPr kumimoji="1" lang="ja-JP" altLang="en-US" sz="1300" baseline="0">
              <a:latin typeface="ＭＳ Ｐゴシック" panose="020B0600070205080204" pitchFamily="50" charset="-128"/>
              <a:ea typeface="ＭＳ Ｐゴシック" panose="020B0600070205080204" pitchFamily="50" charset="-128"/>
            </a:rPr>
            <a:t>千円（</a:t>
          </a:r>
          <a:r>
            <a:rPr kumimoji="1" lang="en-US" altLang="ja-JP" sz="1300" baseline="0">
              <a:latin typeface="ＭＳ Ｐゴシック" panose="020B0600070205080204" pitchFamily="50" charset="-128"/>
              <a:ea typeface="ＭＳ Ｐゴシック" panose="020B0600070205080204" pitchFamily="50" charset="-128"/>
            </a:rPr>
            <a:t>33.9</a:t>
          </a:r>
          <a:r>
            <a:rPr kumimoji="1" lang="ja-JP" altLang="en-US" sz="1300" baseline="0">
              <a:latin typeface="ＭＳ Ｐゴシック" panose="020B0600070205080204" pitchFamily="50" charset="-128"/>
              <a:ea typeface="ＭＳ Ｐゴシック" panose="020B0600070205080204" pitchFamily="50" charset="-128"/>
            </a:rPr>
            <a:t>％）、普通交付税が前年度比</a:t>
          </a:r>
          <a:r>
            <a:rPr kumimoji="1" lang="en-US" altLang="ja-JP" sz="1300" baseline="0">
              <a:latin typeface="ＭＳ Ｐゴシック" panose="020B0600070205080204" pitchFamily="50" charset="-128"/>
              <a:ea typeface="ＭＳ Ｐゴシック" panose="020B0600070205080204" pitchFamily="50" charset="-128"/>
            </a:rPr>
            <a:t>89,609</a:t>
          </a:r>
          <a:r>
            <a:rPr kumimoji="1" lang="ja-JP" altLang="en-US" sz="1300" baseline="0">
              <a:latin typeface="ＭＳ Ｐゴシック" panose="020B0600070205080204" pitchFamily="50" charset="-128"/>
              <a:ea typeface="ＭＳ Ｐゴシック" panose="020B0600070205080204" pitchFamily="50" charset="-128"/>
            </a:rPr>
            <a:t>千円（</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％）の増などにより、前年度比</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償還に係る措置期間終了後は、当該比率が増加していく推計であることから、引き続き、事業の選択と集中により、将来世代に過度な財政負担を強いることがないよう、町債の適正発行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39</xdr:row>
      <xdr:rowOff>169756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8482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169756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7919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105410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6873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846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6150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地方債現在高が前年度比</a:t>
          </a:r>
          <a:r>
            <a:rPr kumimoji="1" lang="en-US" altLang="ja-JP" sz="1300">
              <a:latin typeface="ＭＳ Ｐゴシック" panose="020B0600070205080204" pitchFamily="50" charset="-128"/>
              <a:ea typeface="ＭＳ Ｐゴシック" panose="020B0600070205080204" pitchFamily="50" charset="-128"/>
            </a:rPr>
            <a:t>806,426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％）の増となるなど、将来負担額が前年度比</a:t>
          </a:r>
          <a:r>
            <a:rPr kumimoji="1" lang="en-US" altLang="ja-JP" sz="1300">
              <a:latin typeface="ＭＳ Ｐゴシック" panose="020B0600070205080204" pitchFamily="50" charset="-128"/>
              <a:ea typeface="ＭＳ Ｐゴシック" panose="020B0600070205080204" pitchFamily="50" charset="-128"/>
            </a:rPr>
            <a:t>238,445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％）の増となった一方、充当可能基金が前年度比</a:t>
          </a:r>
          <a:r>
            <a:rPr kumimoji="1" lang="en-US" altLang="ja-JP" sz="1300">
              <a:latin typeface="ＭＳ Ｐゴシック" panose="020B0600070205080204" pitchFamily="50" charset="-128"/>
              <a:ea typeface="ＭＳ Ｐゴシック" panose="020B0600070205080204" pitchFamily="50" charset="-128"/>
            </a:rPr>
            <a:t>601,930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％）の増となるなど、充当可能財源等が前年度比</a:t>
          </a:r>
          <a:r>
            <a:rPr kumimoji="1" lang="en-US" altLang="ja-JP" sz="1300">
              <a:latin typeface="ＭＳ Ｐゴシック" panose="020B0600070205080204" pitchFamily="50" charset="-128"/>
              <a:ea typeface="ＭＳ Ｐゴシック" panose="020B0600070205080204" pitchFamily="50" charset="-128"/>
            </a:rPr>
            <a:t>1,048,973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％）の増となり、この結果、充当可能財源等が将来負担額を大きく上回り、将来負担比率は「比率なし」となった。　</a:t>
          </a:r>
        </a:p>
        <a:p>
          <a:r>
            <a:rPr kumimoji="1" lang="ja-JP" altLang="en-US" sz="1300">
              <a:latin typeface="ＭＳ Ｐゴシック" panose="020B0600070205080204" pitchFamily="50" charset="-128"/>
              <a:ea typeface="ＭＳ Ｐゴシック" panose="020B0600070205080204" pitchFamily="50" charset="-128"/>
            </a:rPr>
            <a:t>　今後地方債の残高が増加する見込みであることから、将来世代に過度な財政負担を強いることがないよう、町債の適正発行及び基金等を活用した繰上償還に努めていく必要がある。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53086</xdr:rowOff>
    </xdr:from>
    <xdr:to>
      <xdr:col>77</xdr:col>
      <xdr:colOff>95250</xdr:colOff>
      <xdr:row>14</xdr:row>
      <xdr:rowOff>154686</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139463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3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156362</xdr:rowOff>
    </xdr:from>
    <xdr:to>
      <xdr:col>68</xdr:col>
      <xdr:colOff>203200</xdr:colOff>
      <xdr:row>15</xdr:row>
      <xdr:rowOff>86512</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4351000" y="2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71289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前年比</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baseline="0">
              <a:latin typeface="ＭＳ Ｐゴシック" panose="020B0600070205080204" pitchFamily="50" charset="-128"/>
              <a:ea typeface="ＭＳ Ｐゴシック" panose="020B0600070205080204" pitchFamily="50" charset="-128"/>
            </a:rPr>
            <a:t>3.5</a:t>
          </a:r>
          <a:r>
            <a:rPr kumimoji="1" lang="ja-JP" altLang="en-US" sz="1300" baseline="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今後も職員定数管理の徹底を図り、効率的な財政運営に努める。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35</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業務や山村留学寄宿舎管理・調理業務の他、テレワーク施設用備品購入費などにより増となったが、引き続き、事務事業の効率化を図り、物件費全般の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4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3420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88138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住民税非課税世帯等に対する臨時特別給付等が大きく影響しているが、引き続き、適正な給付に留意していく必要がある。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77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繰出金が前年度比</a:t>
          </a:r>
          <a:r>
            <a:rPr kumimoji="1" lang="en-US" altLang="ja-JP" sz="1300">
              <a:latin typeface="ＭＳ Ｐゴシック" panose="020B0600070205080204" pitchFamily="50" charset="-128"/>
              <a:ea typeface="ＭＳ Ｐゴシック" panose="020B0600070205080204" pitchFamily="50" charset="-128"/>
            </a:rPr>
            <a:t>10,139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％）の減などが主な要因である。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57</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529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9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977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43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人口減少対策に係る各種助成事業や町立病院運営に係る補助金などにより、引き続き補助費が高い水準で推移する見込みであるが、対象事業を精査し、経費の増嵩抑制を図ることが必要である。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814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997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ポイントの増であるが、類似団体平均を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地方債償還に係る措置期間終了後は毎年度の公債費が増加していく推計であることから、引き続き、事業の選択と集中により、将来世代に過度な財政負担を強いることがないよう努める。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22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73661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96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等建設事業の実施により、公債費以外に係る経常収支比率の割合は増加傾向になることが予想される。また、同事業に係る起債の本償還が開始されるＲ８年度以降からは、公債費以外に係る経常収支比率の割合は減少傾向になる見通し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44068"/>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113285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589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79</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4863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527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101924</xdr:rowOff>
    </xdr:from>
    <xdr:to>
      <xdr:col>29</xdr:col>
      <xdr:colOff>127000</xdr:colOff>
      <xdr:row>15</xdr:row>
      <xdr:rowOff>164875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1299"/>
          <a:ext cx="647700" cy="6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164875</xdr:rowOff>
    </xdr:from>
    <xdr:to>
      <xdr:col>26</xdr:col>
      <xdr:colOff>50800</xdr:colOff>
      <xdr:row>16</xdr:row>
      <xdr:rowOff>59119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84250"/>
          <a:ext cx="698500" cy="65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59119</xdr:rowOff>
    </xdr:from>
    <xdr:to>
      <xdr:col>22</xdr:col>
      <xdr:colOff>114300</xdr:colOff>
      <xdr:row>17</xdr:row>
      <xdr:rowOff>43997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49944"/>
          <a:ext cx="698500" cy="15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144570</xdr:rowOff>
    </xdr:from>
    <xdr:to>
      <xdr:col>18</xdr:col>
      <xdr:colOff>177800</xdr:colOff>
      <xdr:row>17</xdr:row>
      <xdr:rowOff>43997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935395"/>
          <a:ext cx="698500" cy="70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51124</xdr:rowOff>
    </xdr:from>
    <xdr:to>
      <xdr:col>29</xdr:col>
      <xdr:colOff>177800</xdr:colOff>
      <xdr:row>15</xdr:row>
      <xdr:rowOff>152724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67651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1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114075</xdr:rowOff>
    </xdr:from>
    <xdr:to>
      <xdr:col>26</xdr:col>
      <xdr:colOff>101600</xdr:colOff>
      <xdr:row>16</xdr:row>
      <xdr:rowOff>44225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3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54402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8319</xdr:rowOff>
    </xdr:from>
    <xdr:to>
      <xdr:col>22</xdr:col>
      <xdr:colOff>165100</xdr:colOff>
      <xdr:row>16</xdr:row>
      <xdr:rowOff>109919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9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120096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6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164647</xdr:rowOff>
    </xdr:from>
    <xdr:to>
      <xdr:col>19</xdr:col>
      <xdr:colOff>38100</xdr:colOff>
      <xdr:row>17</xdr:row>
      <xdr:rowOff>94797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5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79574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93770</xdr:rowOff>
    </xdr:from>
    <xdr:to>
      <xdr:col>15</xdr:col>
      <xdr:colOff>101600</xdr:colOff>
      <xdr:row>17</xdr:row>
      <xdr:rowOff>23920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8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34097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195547</xdr:rowOff>
    </xdr:from>
    <xdr:to>
      <xdr:col>29</xdr:col>
      <xdr:colOff>127000</xdr:colOff>
      <xdr:row>35</xdr:row>
      <xdr:rowOff>225118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05897"/>
          <a:ext cx="647700" cy="2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225118</xdr:rowOff>
    </xdr:from>
    <xdr:to>
      <xdr:col>26</xdr:col>
      <xdr:colOff>50800</xdr:colOff>
      <xdr:row>35</xdr:row>
      <xdr:rowOff>261204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35468"/>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261204</xdr:rowOff>
    </xdr:from>
    <xdr:to>
      <xdr:col>22</xdr:col>
      <xdr:colOff>114300</xdr:colOff>
      <xdr:row>35</xdr:row>
      <xdr:rowOff>327221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71554"/>
          <a:ext cx="698500" cy="66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74582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327221</xdr:rowOff>
    </xdr:from>
    <xdr:to>
      <xdr:col>18</xdr:col>
      <xdr:colOff>177800</xdr:colOff>
      <xdr:row>36</xdr:row>
      <xdr:rowOff>157649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37571"/>
          <a:ext cx="698500" cy="17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144747</xdr:rowOff>
    </xdr:from>
    <xdr:to>
      <xdr:col>29</xdr:col>
      <xdr:colOff>177800</xdr:colOff>
      <xdr:row>35</xdr:row>
      <xdr:rowOff>246347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5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332724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0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174318</xdr:rowOff>
    </xdr:from>
    <xdr:to>
      <xdr:col>26</xdr:col>
      <xdr:colOff>101600</xdr:colOff>
      <xdr:row>35</xdr:row>
      <xdr:rowOff>275918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8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286095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5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210404</xdr:rowOff>
    </xdr:from>
    <xdr:to>
      <xdr:col>22</xdr:col>
      <xdr:colOff>165100</xdr:colOff>
      <xdr:row>35</xdr:row>
      <xdr:rowOff>312004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2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322181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276421</xdr:rowOff>
    </xdr:from>
    <xdr:to>
      <xdr:col>19</xdr:col>
      <xdr:colOff>38100</xdr:colOff>
      <xdr:row>36</xdr:row>
      <xdr:rowOff>35121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8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45298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5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106849</xdr:rowOff>
    </xdr:from>
    <xdr:to>
      <xdr:col>15</xdr:col>
      <xdr:colOff>101600</xdr:colOff>
      <xdr:row>37</xdr:row>
      <xdr:rowOff>36999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6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21776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163188</xdr:rowOff>
    </xdr:from>
    <xdr:to>
      <xdr:col>24</xdr:col>
      <xdr:colOff>63500</xdr:colOff>
      <xdr:row>36</xdr:row>
      <xdr:rowOff>59473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63938"/>
          <a:ext cx="8382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59473</xdr:rowOff>
    </xdr:from>
    <xdr:to>
      <xdr:col>19</xdr:col>
      <xdr:colOff>177800</xdr:colOff>
      <xdr:row>37</xdr:row>
      <xdr:rowOff>5203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31673"/>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5203</xdr:rowOff>
    </xdr:from>
    <xdr:to>
      <xdr:col>15</xdr:col>
      <xdr:colOff>50800</xdr:colOff>
      <xdr:row>37</xdr:row>
      <xdr:rowOff>34681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48853"/>
          <a:ext cx="889000" cy="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34681</xdr:rowOff>
    </xdr:from>
    <xdr:to>
      <xdr:col>10</xdr:col>
      <xdr:colOff>114300</xdr:colOff>
      <xdr:row>37</xdr:row>
      <xdr:rowOff>56273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78331"/>
          <a:ext cx="889000" cy="2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112388</xdr:rowOff>
    </xdr:from>
    <xdr:to>
      <xdr:col>24</xdr:col>
      <xdr:colOff>114300</xdr:colOff>
      <xdr:row>36</xdr:row>
      <xdr:rowOff>42538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135265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6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8673</xdr:rowOff>
    </xdr:from>
    <xdr:to>
      <xdr:col>20</xdr:col>
      <xdr:colOff>38100</xdr:colOff>
      <xdr:row>36</xdr:row>
      <xdr:rowOff>110273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101400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7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125853</xdr:rowOff>
    </xdr:from>
    <xdr:to>
      <xdr:col>15</xdr:col>
      <xdr:colOff>101600</xdr:colOff>
      <xdr:row>37</xdr:row>
      <xdr:rowOff>56003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47130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155331</xdr:rowOff>
    </xdr:from>
    <xdr:to>
      <xdr:col>10</xdr:col>
      <xdr:colOff>165100</xdr:colOff>
      <xdr:row>37</xdr:row>
      <xdr:rowOff>85481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76608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2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5473</xdr:rowOff>
    </xdr:from>
    <xdr:to>
      <xdr:col>6</xdr:col>
      <xdr:colOff>38100</xdr:colOff>
      <xdr:row>37</xdr:row>
      <xdr:rowOff>107073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98200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4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74240</xdr:rowOff>
    </xdr:from>
    <xdr:to>
      <xdr:col>24</xdr:col>
      <xdr:colOff>63500</xdr:colOff>
      <xdr:row>57</xdr:row>
      <xdr:rowOff>113068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46890"/>
          <a:ext cx="8382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86063</xdr:rowOff>
    </xdr:from>
    <xdr:to>
      <xdr:col>19</xdr:col>
      <xdr:colOff>177800</xdr:colOff>
      <xdr:row>57</xdr:row>
      <xdr:rowOff>113068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58713"/>
          <a:ext cx="889000" cy="2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86063</xdr:rowOff>
    </xdr:from>
    <xdr:to>
      <xdr:col>15</xdr:col>
      <xdr:colOff>50800</xdr:colOff>
      <xdr:row>57</xdr:row>
      <xdr:rowOff>126304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58713"/>
          <a:ext cx="889000" cy="4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126304</xdr:rowOff>
    </xdr:from>
    <xdr:to>
      <xdr:col>10</xdr:col>
      <xdr:colOff>114300</xdr:colOff>
      <xdr:row>57</xdr:row>
      <xdr:rowOff>139568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98954"/>
          <a:ext cx="8890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23440</xdr:rowOff>
    </xdr:from>
    <xdr:to>
      <xdr:col>24</xdr:col>
      <xdr:colOff>114300</xdr:colOff>
      <xdr:row>57</xdr:row>
      <xdr:rowOff>125040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9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1867</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7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62268</xdr:rowOff>
    </xdr:from>
    <xdr:to>
      <xdr:col>20</xdr:col>
      <xdr:colOff>38100</xdr:colOff>
      <xdr:row>57</xdr:row>
      <xdr:rowOff>163868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154995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2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35263</xdr:rowOff>
    </xdr:from>
    <xdr:to>
      <xdr:col>15</xdr:col>
      <xdr:colOff>101600</xdr:colOff>
      <xdr:row>57</xdr:row>
      <xdr:rowOff>136863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153390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5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75504</xdr:rowOff>
    </xdr:from>
    <xdr:to>
      <xdr:col>10</xdr:col>
      <xdr:colOff>165100</xdr:colOff>
      <xdr:row>58</xdr:row>
      <xdr:rowOff>5654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168231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88768</xdr:rowOff>
    </xdr:from>
    <xdr:to>
      <xdr:col>6</xdr:col>
      <xdr:colOff>38100</xdr:colOff>
      <xdr:row>58</xdr:row>
      <xdr:rowOff>18918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10045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5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54707</xdr:rowOff>
    </xdr:from>
    <xdr:to>
      <xdr:col>24</xdr:col>
      <xdr:colOff>63500</xdr:colOff>
      <xdr:row>76</xdr:row>
      <xdr:rowOff>130031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084907"/>
          <a:ext cx="8382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54707</xdr:rowOff>
    </xdr:from>
    <xdr:to>
      <xdr:col>19</xdr:col>
      <xdr:colOff>177800</xdr:colOff>
      <xdr:row>77</xdr:row>
      <xdr:rowOff>88447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084907"/>
          <a:ext cx="889000" cy="20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111081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64422</xdr:rowOff>
    </xdr:from>
    <xdr:to>
      <xdr:col>15</xdr:col>
      <xdr:colOff>50800</xdr:colOff>
      <xdr:row>77</xdr:row>
      <xdr:rowOff>88447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094622"/>
          <a:ext cx="889000" cy="1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23160</xdr:rowOff>
    </xdr:from>
    <xdr:to>
      <xdr:col>10</xdr:col>
      <xdr:colOff>114300</xdr:colOff>
      <xdr:row>76</xdr:row>
      <xdr:rowOff>64422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05336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159064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166127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79231</xdr:rowOff>
    </xdr:from>
    <xdr:to>
      <xdr:col>24</xdr:col>
      <xdr:colOff>114300</xdr:colOff>
      <xdr:row>77</xdr:row>
      <xdr:rowOff>9381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57658</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0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3907</xdr:rowOff>
    </xdr:from>
    <xdr:to>
      <xdr:col>20</xdr:col>
      <xdr:colOff>38100</xdr:colOff>
      <xdr:row>76</xdr:row>
      <xdr:rowOff>105507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0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122034</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0111" y="1280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37647</xdr:rowOff>
    </xdr:from>
    <xdr:to>
      <xdr:col>15</xdr:col>
      <xdr:colOff>101600</xdr:colOff>
      <xdr:row>77</xdr:row>
      <xdr:rowOff>139247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130374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13622</xdr:rowOff>
    </xdr:from>
    <xdr:to>
      <xdr:col>10</xdr:col>
      <xdr:colOff>165100</xdr:colOff>
      <xdr:row>76</xdr:row>
      <xdr:rowOff>115222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131749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52111" y="128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143810</xdr:rowOff>
    </xdr:from>
    <xdr:to>
      <xdr:col>6</xdr:col>
      <xdr:colOff>38100</xdr:colOff>
      <xdr:row>76</xdr:row>
      <xdr:rowOff>73960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90487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63111" y="127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122837</xdr:rowOff>
    </xdr:from>
    <xdr:to>
      <xdr:col>24</xdr:col>
      <xdr:colOff>63500</xdr:colOff>
      <xdr:row>97</xdr:row>
      <xdr:rowOff>126854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10587"/>
          <a:ext cx="838200" cy="3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104822</xdr:rowOff>
    </xdr:from>
    <xdr:to>
      <xdr:col>19</xdr:col>
      <xdr:colOff>177800</xdr:colOff>
      <xdr:row>97</xdr:row>
      <xdr:rowOff>126854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735472"/>
          <a:ext cx="889000" cy="2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104822</xdr:rowOff>
    </xdr:from>
    <xdr:to>
      <xdr:col>15</xdr:col>
      <xdr:colOff>50800</xdr:colOff>
      <xdr:row>97</xdr:row>
      <xdr:rowOff>143782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35472"/>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138840</xdr:rowOff>
    </xdr:from>
    <xdr:to>
      <xdr:col>10</xdr:col>
      <xdr:colOff>114300</xdr:colOff>
      <xdr:row>97</xdr:row>
      <xdr:rowOff>143782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69490"/>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72037</xdr:rowOff>
    </xdr:from>
    <xdr:to>
      <xdr:col>24</xdr:col>
      <xdr:colOff>114300</xdr:colOff>
      <xdr:row>96</xdr:row>
      <xdr:rowOff>2187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94914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76054</xdr:rowOff>
    </xdr:from>
    <xdr:to>
      <xdr:col>20</xdr:col>
      <xdr:colOff>38100</xdr:colOff>
      <xdr:row>98</xdr:row>
      <xdr:rowOff>6204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22731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54022</xdr:rowOff>
    </xdr:from>
    <xdr:to>
      <xdr:col>15</xdr:col>
      <xdr:colOff>101600</xdr:colOff>
      <xdr:row>97</xdr:row>
      <xdr:rowOff>155622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5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92982</xdr:rowOff>
    </xdr:from>
    <xdr:to>
      <xdr:col>10</xdr:col>
      <xdr:colOff>165100</xdr:colOff>
      <xdr:row>98</xdr:row>
      <xdr:rowOff>23132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88040</xdr:rowOff>
    </xdr:from>
    <xdr:to>
      <xdr:col>6</xdr:col>
      <xdr:colOff>38100</xdr:colOff>
      <xdr:row>98</xdr:row>
      <xdr:rowOff>18190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34717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49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165505</xdr:rowOff>
    </xdr:from>
    <xdr:to>
      <xdr:col>55</xdr:col>
      <xdr:colOff>0</xdr:colOff>
      <xdr:row>36</xdr:row>
      <xdr:rowOff>78980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994805"/>
          <a:ext cx="838200" cy="2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165505</xdr:rowOff>
    </xdr:from>
    <xdr:to>
      <xdr:col>50</xdr:col>
      <xdr:colOff>114300</xdr:colOff>
      <xdr:row>36</xdr:row>
      <xdr:rowOff>118292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994805"/>
          <a:ext cx="889000" cy="29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118292</xdr:rowOff>
    </xdr:from>
    <xdr:to>
      <xdr:col>45</xdr:col>
      <xdr:colOff>177800</xdr:colOff>
      <xdr:row>38</xdr:row>
      <xdr:rowOff>15227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90492"/>
          <a:ext cx="889000" cy="2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83011</xdr:rowOff>
    </xdr:from>
    <xdr:to>
      <xdr:col>41</xdr:col>
      <xdr:colOff>50800</xdr:colOff>
      <xdr:row>38</xdr:row>
      <xdr:rowOff>15227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255211"/>
          <a:ext cx="889000" cy="27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28180</xdr:rowOff>
    </xdr:from>
    <xdr:to>
      <xdr:col>55</xdr:col>
      <xdr:colOff>50800</xdr:colOff>
      <xdr:row>36</xdr:row>
      <xdr:rowOff>129780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51057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114705</xdr:rowOff>
    </xdr:from>
    <xdr:to>
      <xdr:col>50</xdr:col>
      <xdr:colOff>165100</xdr:colOff>
      <xdr:row>35</xdr:row>
      <xdr:rowOff>44855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61382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1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67492</xdr:rowOff>
    </xdr:from>
    <xdr:to>
      <xdr:col>46</xdr:col>
      <xdr:colOff>38100</xdr:colOff>
      <xdr:row>36</xdr:row>
      <xdr:rowOff>169092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14169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135877</xdr:rowOff>
    </xdr:from>
    <xdr:to>
      <xdr:col>41</xdr:col>
      <xdr:colOff>101600</xdr:colOff>
      <xdr:row>38</xdr:row>
      <xdr:rowOff>66027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82554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2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32211</xdr:rowOff>
    </xdr:from>
    <xdr:to>
      <xdr:col>36</xdr:col>
      <xdr:colOff>165100</xdr:colOff>
      <xdr:row>36</xdr:row>
      <xdr:rowOff>133811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150338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7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75092</xdr:rowOff>
    </xdr:from>
    <xdr:to>
      <xdr:col>55</xdr:col>
      <xdr:colOff>0</xdr:colOff>
      <xdr:row>54</xdr:row>
      <xdr:rowOff>154622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33392"/>
          <a:ext cx="838200" cy="7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75092</xdr:rowOff>
    </xdr:from>
    <xdr:to>
      <xdr:col>50</xdr:col>
      <xdr:colOff>114300</xdr:colOff>
      <xdr:row>57</xdr:row>
      <xdr:rowOff>59673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33392"/>
          <a:ext cx="889000" cy="49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11343</xdr:rowOff>
    </xdr:from>
    <xdr:to>
      <xdr:col>45</xdr:col>
      <xdr:colOff>177800</xdr:colOff>
      <xdr:row>57</xdr:row>
      <xdr:rowOff>59673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83993"/>
          <a:ext cx="889000" cy="4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11343</xdr:rowOff>
    </xdr:from>
    <xdr:to>
      <xdr:col>41</xdr:col>
      <xdr:colOff>50800</xdr:colOff>
      <xdr:row>57</xdr:row>
      <xdr:rowOff>12681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83993"/>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103822</xdr:rowOff>
    </xdr:from>
    <xdr:to>
      <xdr:col>55</xdr:col>
      <xdr:colOff>50800</xdr:colOff>
      <xdr:row>55</xdr:row>
      <xdr:rowOff>33972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126699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1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24292</xdr:rowOff>
    </xdr:from>
    <xdr:to>
      <xdr:col>50</xdr:col>
      <xdr:colOff>165100</xdr:colOff>
      <xdr:row>54</xdr:row>
      <xdr:rowOff>125892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2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142419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05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8873</xdr:rowOff>
    </xdr:from>
    <xdr:to>
      <xdr:col>46</xdr:col>
      <xdr:colOff>38100</xdr:colOff>
      <xdr:row>57</xdr:row>
      <xdr:rowOff>110473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101600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7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131993</xdr:rowOff>
    </xdr:from>
    <xdr:to>
      <xdr:col>41</xdr:col>
      <xdr:colOff>101600</xdr:colOff>
      <xdr:row>57</xdr:row>
      <xdr:rowOff>62143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78670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50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133331</xdr:rowOff>
    </xdr:from>
    <xdr:to>
      <xdr:col>36</xdr:col>
      <xdr:colOff>165100</xdr:colOff>
      <xdr:row>57</xdr:row>
      <xdr:rowOff>63481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54608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133808</xdr:rowOff>
    </xdr:from>
    <xdr:to>
      <xdr:col>55</xdr:col>
      <xdr:colOff>0</xdr:colOff>
      <xdr:row>75</xdr:row>
      <xdr:rowOff>47392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821108"/>
          <a:ext cx="838200" cy="8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47392</xdr:rowOff>
    </xdr:from>
    <xdr:to>
      <xdr:col>50</xdr:col>
      <xdr:colOff>114300</xdr:colOff>
      <xdr:row>75</xdr:row>
      <xdr:rowOff>63639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06142"/>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63639</xdr:rowOff>
    </xdr:from>
    <xdr:to>
      <xdr:col>45</xdr:col>
      <xdr:colOff>177800</xdr:colOff>
      <xdr:row>76</xdr:row>
      <xdr:rowOff>20331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22389"/>
          <a:ext cx="889000" cy="1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20331</xdr:rowOff>
    </xdr:from>
    <xdr:to>
      <xdr:col>41</xdr:col>
      <xdr:colOff>50800</xdr:colOff>
      <xdr:row>76</xdr:row>
      <xdr:rowOff>100673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50531"/>
          <a:ext cx="889000" cy="8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83008</xdr:rowOff>
    </xdr:from>
    <xdr:to>
      <xdr:col>55</xdr:col>
      <xdr:colOff>50800</xdr:colOff>
      <xdr:row>75</xdr:row>
      <xdr:rowOff>13158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77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105885</xdr:rowOff>
    </xdr:from>
    <xdr:ext cx="599010"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6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168042</xdr:rowOff>
    </xdr:from>
    <xdr:to>
      <xdr:col>50</xdr:col>
      <xdr:colOff>165100</xdr:colOff>
      <xdr:row>75</xdr:row>
      <xdr:rowOff>98192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114719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12839</xdr:rowOff>
    </xdr:from>
    <xdr:to>
      <xdr:col>46</xdr:col>
      <xdr:colOff>38100</xdr:colOff>
      <xdr:row>75</xdr:row>
      <xdr:rowOff>114439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8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130966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6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140981</xdr:rowOff>
    </xdr:from>
    <xdr:to>
      <xdr:col>41</xdr:col>
      <xdr:colOff>101600</xdr:colOff>
      <xdr:row>76</xdr:row>
      <xdr:rowOff>71131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87658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49873</xdr:rowOff>
    </xdr:from>
    <xdr:to>
      <xdr:col>36</xdr:col>
      <xdr:colOff>165100</xdr:colOff>
      <xdr:row>76</xdr:row>
      <xdr:rowOff>151473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142600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160852</xdr:rowOff>
    </xdr:from>
    <xdr:to>
      <xdr:col>55</xdr:col>
      <xdr:colOff>0</xdr:colOff>
      <xdr:row>95</xdr:row>
      <xdr:rowOff>78677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277152"/>
          <a:ext cx="838200" cy="8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160852</xdr:rowOff>
    </xdr:from>
    <xdr:to>
      <xdr:col>50</xdr:col>
      <xdr:colOff>114300</xdr:colOff>
      <xdr:row>97</xdr:row>
      <xdr:rowOff>116935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277152"/>
          <a:ext cx="889000" cy="4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70310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78205</xdr:rowOff>
    </xdr:from>
    <xdr:to>
      <xdr:col>45</xdr:col>
      <xdr:colOff>177800</xdr:colOff>
      <xdr:row>97</xdr:row>
      <xdr:rowOff>116935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08855"/>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170035</xdr:rowOff>
    </xdr:from>
    <xdr:to>
      <xdr:col>41</xdr:col>
      <xdr:colOff>50800</xdr:colOff>
      <xdr:row>97</xdr:row>
      <xdr:rowOff>78205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29235"/>
          <a:ext cx="889000" cy="7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27877</xdr:rowOff>
    </xdr:from>
    <xdr:to>
      <xdr:col>55</xdr:col>
      <xdr:colOff>50800</xdr:colOff>
      <xdr:row>95</xdr:row>
      <xdr:rowOff>129477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3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50754</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16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110052</xdr:rowOff>
    </xdr:from>
    <xdr:to>
      <xdr:col>50</xdr:col>
      <xdr:colOff>165100</xdr:colOff>
      <xdr:row>95</xdr:row>
      <xdr:rowOff>40202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56729</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00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66135</xdr:rowOff>
    </xdr:from>
    <xdr:to>
      <xdr:col>46</xdr:col>
      <xdr:colOff>38100</xdr:colOff>
      <xdr:row>97</xdr:row>
      <xdr:rowOff>167735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158862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27405</xdr:rowOff>
    </xdr:from>
    <xdr:to>
      <xdr:col>41</xdr:col>
      <xdr:colOff>101600</xdr:colOff>
      <xdr:row>97</xdr:row>
      <xdr:rowOff>129005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145532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43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119235</xdr:rowOff>
    </xdr:from>
    <xdr:to>
      <xdr:col>36</xdr:col>
      <xdr:colOff>165100</xdr:colOff>
      <xdr:row>97</xdr:row>
      <xdr:rowOff>49385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65912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3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152273</xdr:rowOff>
    </xdr:from>
    <xdr:to>
      <xdr:col>85</xdr:col>
      <xdr:colOff>127000</xdr:colOff>
      <xdr:row>38</xdr:row>
      <xdr:rowOff>45773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495923"/>
          <a:ext cx="8382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45773</xdr:rowOff>
    </xdr:from>
    <xdr:to>
      <xdr:col>81</xdr:col>
      <xdr:colOff>50800</xdr:colOff>
      <xdr:row>38</xdr:row>
      <xdr:rowOff>134269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60873"/>
          <a:ext cx="889000" cy="8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27549</xdr:rowOff>
    </xdr:from>
    <xdr:to>
      <xdr:col>76</xdr:col>
      <xdr:colOff>114300</xdr:colOff>
      <xdr:row>38</xdr:row>
      <xdr:rowOff>134269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371199"/>
          <a:ext cx="889000" cy="27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85595</xdr:rowOff>
    </xdr:from>
    <xdr:to>
      <xdr:col>71</xdr:col>
      <xdr:colOff>177800</xdr:colOff>
      <xdr:row>37</xdr:row>
      <xdr:rowOff>27549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914895"/>
          <a:ext cx="889000" cy="4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37435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5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124350</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29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166423</xdr:rowOff>
    </xdr:from>
    <xdr:to>
      <xdr:col>81</xdr:col>
      <xdr:colOff>101600</xdr:colOff>
      <xdr:row>38</xdr:row>
      <xdr:rowOff>96573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87700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60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83469</xdr:rowOff>
    </xdr:from>
    <xdr:to>
      <xdr:col>76</xdr:col>
      <xdr:colOff>165100</xdr:colOff>
      <xdr:row>39</xdr:row>
      <xdr:rowOff>13619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4746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91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148199</xdr:rowOff>
    </xdr:from>
    <xdr:to>
      <xdr:col>72</xdr:col>
      <xdr:colOff>38100</xdr:colOff>
      <xdr:row>37</xdr:row>
      <xdr:rowOff>78349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2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94876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0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34795</xdr:rowOff>
    </xdr:from>
    <xdr:to>
      <xdr:col>67</xdr:col>
      <xdr:colOff>101600</xdr:colOff>
      <xdr:row>34</xdr:row>
      <xdr:rowOff>136395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8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152922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6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42316</xdr:rowOff>
    </xdr:from>
    <xdr:to>
      <xdr:col>85</xdr:col>
      <xdr:colOff>127000</xdr:colOff>
      <xdr:row>74</xdr:row>
      <xdr:rowOff>164791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29616"/>
          <a:ext cx="838200" cy="1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164791</xdr:rowOff>
    </xdr:from>
    <xdr:to>
      <xdr:col>81</xdr:col>
      <xdr:colOff>50800</xdr:colOff>
      <xdr:row>75</xdr:row>
      <xdr:rowOff>53541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52091"/>
          <a:ext cx="889000" cy="6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53541</xdr:rowOff>
    </xdr:from>
    <xdr:to>
      <xdr:col>76</xdr:col>
      <xdr:colOff>114300</xdr:colOff>
      <xdr:row>75</xdr:row>
      <xdr:rowOff>134538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12291"/>
          <a:ext cx="889000" cy="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134538</xdr:rowOff>
    </xdr:from>
    <xdr:to>
      <xdr:col>71</xdr:col>
      <xdr:colOff>177800</xdr:colOff>
      <xdr:row>76</xdr:row>
      <xdr:rowOff>58204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93288"/>
          <a:ext cx="889000" cy="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162966</xdr:rowOff>
    </xdr:from>
    <xdr:to>
      <xdr:col>85</xdr:col>
      <xdr:colOff>177800</xdr:colOff>
      <xdr:row>74</xdr:row>
      <xdr:rowOff>93116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14393</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113991</xdr:rowOff>
    </xdr:from>
    <xdr:to>
      <xdr:col>81</xdr:col>
      <xdr:colOff>101600</xdr:colOff>
      <xdr:row>75</xdr:row>
      <xdr:rowOff>44141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60668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5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2741</xdr:rowOff>
    </xdr:from>
    <xdr:to>
      <xdr:col>76</xdr:col>
      <xdr:colOff>165100</xdr:colOff>
      <xdr:row>75</xdr:row>
      <xdr:rowOff>104341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6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120868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63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83738</xdr:rowOff>
    </xdr:from>
    <xdr:to>
      <xdr:col>72</xdr:col>
      <xdr:colOff>38100</xdr:colOff>
      <xdr:row>76</xdr:row>
      <xdr:rowOff>13888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30415</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71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7404</xdr:rowOff>
    </xdr:from>
    <xdr:to>
      <xdr:col>67</xdr:col>
      <xdr:colOff>101600</xdr:colOff>
      <xdr:row>76</xdr:row>
      <xdr:rowOff>109004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100131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74698</xdr:rowOff>
    </xdr:from>
    <xdr:to>
      <xdr:col>85</xdr:col>
      <xdr:colOff>127000</xdr:colOff>
      <xdr:row>98</xdr:row>
      <xdr:rowOff>137906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6798"/>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137906</xdr:rowOff>
    </xdr:from>
    <xdr:to>
      <xdr:col>81</xdr:col>
      <xdr:colOff>50800</xdr:colOff>
      <xdr:row>99</xdr:row>
      <xdr:rowOff>67490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40006"/>
          <a:ext cx="889000" cy="10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13889</xdr:rowOff>
    </xdr:from>
    <xdr:to>
      <xdr:col>76</xdr:col>
      <xdr:colOff>114300</xdr:colOff>
      <xdr:row>99</xdr:row>
      <xdr:rowOff>67490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87439"/>
          <a:ext cx="889000" cy="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161917</xdr:rowOff>
    </xdr:from>
    <xdr:to>
      <xdr:col>71</xdr:col>
      <xdr:colOff>177800</xdr:colOff>
      <xdr:row>99</xdr:row>
      <xdr:rowOff>13889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64017"/>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23898</xdr:rowOff>
    </xdr:from>
    <xdr:to>
      <xdr:col>85</xdr:col>
      <xdr:colOff>177800</xdr:colOff>
      <xdr:row>98</xdr:row>
      <xdr:rowOff>125498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46775</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7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87106</xdr:rowOff>
    </xdr:from>
    <xdr:to>
      <xdr:col>81</xdr:col>
      <xdr:colOff>101600</xdr:colOff>
      <xdr:row>99</xdr:row>
      <xdr:rowOff>17256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33783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66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16690</xdr:rowOff>
    </xdr:from>
    <xdr:to>
      <xdr:col>76</xdr:col>
      <xdr:colOff>165100</xdr:colOff>
      <xdr:row>99</xdr:row>
      <xdr:rowOff>118290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109417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134539</xdr:rowOff>
    </xdr:from>
    <xdr:to>
      <xdr:col>72</xdr:col>
      <xdr:colOff>38100</xdr:colOff>
      <xdr:row>99</xdr:row>
      <xdr:rowOff>64689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81216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111117</xdr:rowOff>
    </xdr:from>
    <xdr:to>
      <xdr:col>67</xdr:col>
      <xdr:colOff>101600</xdr:colOff>
      <xdr:row>99</xdr:row>
      <xdr:rowOff>41267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57794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8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19901</xdr:rowOff>
    </xdr:from>
    <xdr:to>
      <xdr:col>116</xdr:col>
      <xdr:colOff>63500</xdr:colOff>
      <xdr:row>38</xdr:row>
      <xdr:rowOff>77521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35001"/>
          <a:ext cx="8382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80573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595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19901</xdr:rowOff>
    </xdr:from>
    <xdr:to>
      <xdr:col>111</xdr:col>
      <xdr:colOff>177800</xdr:colOff>
      <xdr:row>38</xdr:row>
      <xdr:rowOff>102197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53500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37926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88849</xdr:rowOff>
    </xdr:from>
    <xdr:to>
      <xdr:col>107</xdr:col>
      <xdr:colOff>50800</xdr:colOff>
      <xdr:row>38</xdr:row>
      <xdr:rowOff>102197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03949"/>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41292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7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88849</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03949"/>
          <a:ext cx="889000" cy="1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47744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26721</xdr:rowOff>
    </xdr:from>
    <xdr:to>
      <xdr:col>116</xdr:col>
      <xdr:colOff>114300</xdr:colOff>
      <xdr:row>38</xdr:row>
      <xdr:rowOff>128321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49598</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140551</xdr:rowOff>
    </xdr:from>
    <xdr:to>
      <xdr:col>112</xdr:col>
      <xdr:colOff>38100</xdr:colOff>
      <xdr:row>38</xdr:row>
      <xdr:rowOff>70701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87228</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62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51397</xdr:rowOff>
    </xdr:from>
    <xdr:to>
      <xdr:col>107</xdr:col>
      <xdr:colOff>101600</xdr:colOff>
      <xdr:row>38</xdr:row>
      <xdr:rowOff>152997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5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169524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4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38049</xdr:rowOff>
    </xdr:from>
    <xdr:to>
      <xdr:col>102</xdr:col>
      <xdr:colOff>165100</xdr:colOff>
      <xdr:row>38</xdr:row>
      <xdr:rowOff>139649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5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156176</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63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48848</xdr:rowOff>
    </xdr:from>
    <xdr:to>
      <xdr:col>116</xdr:col>
      <xdr:colOff>63500</xdr:colOff>
      <xdr:row>59</xdr:row>
      <xdr:rowOff>52179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64398"/>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50464</xdr:rowOff>
    </xdr:from>
    <xdr:to>
      <xdr:col>111</xdr:col>
      <xdr:colOff>177800</xdr:colOff>
      <xdr:row>59</xdr:row>
      <xdr:rowOff>52179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601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49778</xdr:rowOff>
    </xdr:from>
    <xdr:to>
      <xdr:col>107</xdr:col>
      <xdr:colOff>50800</xdr:colOff>
      <xdr:row>59</xdr:row>
      <xdr:rowOff>50464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532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49778</xdr:rowOff>
    </xdr:from>
    <xdr:to>
      <xdr:col>102</xdr:col>
      <xdr:colOff>114300</xdr:colOff>
      <xdr:row>59</xdr:row>
      <xdr:rowOff>53501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165328"/>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169498</xdr:rowOff>
    </xdr:from>
    <xdr:to>
      <xdr:col>116</xdr:col>
      <xdr:colOff>114300</xdr:colOff>
      <xdr:row>59</xdr:row>
      <xdr:rowOff>99648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107675</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1379</xdr:rowOff>
    </xdr:from>
    <xdr:to>
      <xdr:col>112</xdr:col>
      <xdr:colOff>38100</xdr:colOff>
      <xdr:row>59</xdr:row>
      <xdr:rowOff>102979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94106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171114</xdr:rowOff>
    </xdr:from>
    <xdr:to>
      <xdr:col>107</xdr:col>
      <xdr:colOff>101600</xdr:colOff>
      <xdr:row>59</xdr:row>
      <xdr:rowOff>101264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92391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170428</xdr:rowOff>
    </xdr:from>
    <xdr:to>
      <xdr:col>102</xdr:col>
      <xdr:colOff>165100</xdr:colOff>
      <xdr:row>59</xdr:row>
      <xdr:rowOff>100578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91705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2701</xdr:rowOff>
    </xdr:from>
    <xdr:to>
      <xdr:col>98</xdr:col>
      <xdr:colOff>38100</xdr:colOff>
      <xdr:row>59</xdr:row>
      <xdr:rowOff>104301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95428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53201</xdr:rowOff>
    </xdr:from>
    <xdr:to>
      <xdr:col>116</xdr:col>
      <xdr:colOff>63500</xdr:colOff>
      <xdr:row>75</xdr:row>
      <xdr:rowOff>54521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11951"/>
          <a:ext cx="838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54521</xdr:rowOff>
    </xdr:from>
    <xdr:to>
      <xdr:col>111</xdr:col>
      <xdr:colOff>177800</xdr:colOff>
      <xdr:row>75</xdr:row>
      <xdr:rowOff>105918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13271"/>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105918</xdr:rowOff>
    </xdr:from>
    <xdr:to>
      <xdr:col>107</xdr:col>
      <xdr:colOff>50800</xdr:colOff>
      <xdr:row>75</xdr:row>
      <xdr:rowOff>106058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64668"/>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106058</xdr:rowOff>
    </xdr:from>
    <xdr:to>
      <xdr:col>102</xdr:col>
      <xdr:colOff>114300</xdr:colOff>
      <xdr:row>75</xdr:row>
      <xdr:rowOff>124409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64808"/>
          <a:ext cx="889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2401</xdr:rowOff>
    </xdr:from>
    <xdr:to>
      <xdr:col>116</xdr:col>
      <xdr:colOff>114300</xdr:colOff>
      <xdr:row>75</xdr:row>
      <xdr:rowOff>104001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25278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3721</xdr:rowOff>
    </xdr:from>
    <xdr:to>
      <xdr:col>112</xdr:col>
      <xdr:colOff>38100</xdr:colOff>
      <xdr:row>75</xdr:row>
      <xdr:rowOff>105321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121848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55118</xdr:rowOff>
    </xdr:from>
    <xdr:to>
      <xdr:col>107</xdr:col>
      <xdr:colOff>101600</xdr:colOff>
      <xdr:row>75</xdr:row>
      <xdr:rowOff>156719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13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147845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55258</xdr:rowOff>
    </xdr:from>
    <xdr:to>
      <xdr:col>102</xdr:col>
      <xdr:colOff>165100</xdr:colOff>
      <xdr:row>75</xdr:row>
      <xdr:rowOff>156859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14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147984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73609</xdr:rowOff>
    </xdr:from>
    <xdr:to>
      <xdr:col>98</xdr:col>
      <xdr:colOff>38100</xdr:colOff>
      <xdr:row>76</xdr:row>
      <xdr:rowOff>3759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166336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人件費では、選挙事務や新型コロナウイルスのワクチン集団接種に係る時間外勤務手当の増などにより、住民一人当たりのコストは前年度比</a:t>
          </a:r>
          <a:r>
            <a:rPr kumimoji="1" lang="en-US" altLang="ja-JP" sz="1300" baseline="0">
              <a:latin typeface="ＭＳ Ｐゴシック" panose="020B0600070205080204" pitchFamily="50" charset="-128"/>
              <a:ea typeface="ＭＳ Ｐゴシック" panose="020B0600070205080204" pitchFamily="50" charset="-128"/>
            </a:rPr>
            <a:t>11,852</a:t>
          </a:r>
          <a:r>
            <a:rPr kumimoji="1" lang="ja-JP" altLang="en-US" sz="1300" baseline="0">
              <a:latin typeface="ＭＳ Ｐゴシック" panose="020B0600070205080204" pitchFamily="50" charset="-128"/>
              <a:ea typeface="ＭＳ Ｐゴシック" panose="020B0600070205080204" pitchFamily="50" charset="-128"/>
            </a:rPr>
            <a:t>円増の</a:t>
          </a:r>
          <a:r>
            <a:rPr kumimoji="1" lang="en-US" altLang="ja-JP" sz="1300" baseline="0">
              <a:latin typeface="ＭＳ Ｐゴシック" panose="020B0600070205080204" pitchFamily="50" charset="-128"/>
              <a:ea typeface="ＭＳ Ｐゴシック" panose="020B0600070205080204" pitchFamily="50" charset="-128"/>
            </a:rPr>
            <a:t>165,890</a:t>
          </a:r>
          <a:r>
            <a:rPr kumimoji="1" lang="ja-JP" altLang="en-US" sz="1300" baseline="0">
              <a:latin typeface="ＭＳ Ｐゴシック" panose="020B0600070205080204" pitchFamily="50" charset="-128"/>
              <a:ea typeface="ＭＳ Ｐゴシック" panose="020B0600070205080204" pitchFamily="50" charset="-128"/>
            </a:rPr>
            <a:t>円となったところであり、類似団体平均を上回る水準となった。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物件費では、新型コロナウイルスワクチン接種業務や山村留学寄宿舎管理・調理業務の増などにより、住民一人当たりのコストは類似団体平均を下回る</a:t>
          </a:r>
          <a:r>
            <a:rPr kumimoji="1" lang="en-US" altLang="ja-JP" sz="1300" baseline="0">
              <a:latin typeface="ＭＳ Ｐゴシック" panose="020B0600070205080204" pitchFamily="50" charset="-128"/>
              <a:ea typeface="ＭＳ Ｐゴシック" panose="020B0600070205080204" pitchFamily="50" charset="-128"/>
            </a:rPr>
            <a:t>164,362</a:t>
          </a:r>
          <a:r>
            <a:rPr kumimoji="1" lang="ja-JP" altLang="en-US" sz="1300" baseline="0">
              <a:latin typeface="ＭＳ Ｐゴシック" panose="020B0600070205080204" pitchFamily="50" charset="-128"/>
              <a:ea typeface="ＭＳ Ｐゴシック" panose="020B0600070205080204" pitchFamily="50" charset="-128"/>
            </a:rPr>
            <a:t>円となった。経常的物件費の抑制に向け事務事業の効率化を図り物件費全般の削減に努めていく必要がある。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扶助費では、住民税非課税世帯等に対する臨時特別給付等が大きく影響し、住民一人当たりのコストは前年度比</a:t>
          </a:r>
          <a:r>
            <a:rPr kumimoji="1" lang="en-US" altLang="ja-JP" sz="1300" baseline="0">
              <a:latin typeface="ＭＳ Ｐゴシック" panose="020B0600070205080204" pitchFamily="50" charset="-128"/>
              <a:ea typeface="ＭＳ Ｐゴシック" panose="020B0600070205080204" pitchFamily="50" charset="-128"/>
            </a:rPr>
            <a:t>31,869</a:t>
          </a:r>
          <a:r>
            <a:rPr kumimoji="1" lang="ja-JP" altLang="en-US" sz="1300" baseline="0">
              <a:latin typeface="ＭＳ Ｐゴシック" panose="020B0600070205080204" pitchFamily="50" charset="-128"/>
              <a:ea typeface="ＭＳ Ｐゴシック" panose="020B0600070205080204" pitchFamily="50" charset="-128"/>
            </a:rPr>
            <a:t>円増の</a:t>
          </a:r>
          <a:r>
            <a:rPr kumimoji="1" lang="en-US" altLang="ja-JP" sz="1300" baseline="0">
              <a:latin typeface="ＭＳ Ｐゴシック" panose="020B0600070205080204" pitchFamily="50" charset="-128"/>
              <a:ea typeface="ＭＳ Ｐゴシック" panose="020B0600070205080204" pitchFamily="50" charset="-128"/>
            </a:rPr>
            <a:t>120,799</a:t>
          </a:r>
          <a:r>
            <a:rPr kumimoji="1" lang="ja-JP" altLang="en-US" sz="1300" baseline="0">
              <a:latin typeface="ＭＳ Ｐゴシック" panose="020B0600070205080204" pitchFamily="50" charset="-128"/>
              <a:ea typeface="ＭＳ Ｐゴシック" panose="020B0600070205080204" pitchFamily="50" charset="-128"/>
            </a:rPr>
            <a:t>円となり、類似団体平均を大きく上回る水準であるため、引き続き、適正な給付に留意していく必要がある。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補助費では、特別定額給付金事業の皆減の影響が大きく、住民一人当たりのコストは前年度比</a:t>
          </a:r>
          <a:r>
            <a:rPr kumimoji="1" lang="en-US" altLang="ja-JP" sz="1300" baseline="0">
              <a:latin typeface="ＭＳ Ｐゴシック" panose="020B0600070205080204" pitchFamily="50" charset="-128"/>
              <a:ea typeface="ＭＳ Ｐゴシック" panose="020B0600070205080204" pitchFamily="50" charset="-128"/>
            </a:rPr>
            <a:t>67,290</a:t>
          </a:r>
          <a:r>
            <a:rPr kumimoji="1" lang="ja-JP" altLang="en-US" sz="1300" baseline="0">
              <a:latin typeface="ＭＳ Ｐゴシック" panose="020B0600070205080204" pitchFamily="50" charset="-128"/>
              <a:ea typeface="ＭＳ Ｐゴシック" panose="020B0600070205080204" pitchFamily="50" charset="-128"/>
            </a:rPr>
            <a:t>円減の</a:t>
          </a:r>
          <a:r>
            <a:rPr kumimoji="1" lang="en-US" altLang="ja-JP" sz="1300" baseline="0">
              <a:latin typeface="ＭＳ Ｐゴシック" panose="020B0600070205080204" pitchFamily="50" charset="-128"/>
              <a:ea typeface="ＭＳ Ｐゴシック" panose="020B0600070205080204" pitchFamily="50" charset="-128"/>
            </a:rPr>
            <a:t>225,937</a:t>
          </a:r>
          <a:r>
            <a:rPr kumimoji="1" lang="ja-JP" altLang="en-US" sz="1300" baseline="0">
              <a:latin typeface="ＭＳ Ｐゴシック" panose="020B0600070205080204" pitchFamily="50" charset="-128"/>
              <a:ea typeface="ＭＳ Ｐゴシック" panose="020B0600070205080204" pitchFamily="50" charset="-128"/>
            </a:rPr>
            <a:t>円となった一方、類似団体平均を大きく上回っている状況は変わらないため、引き続き、経費の増嵩抑制を図ることが必要である。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公債費では、元金償還が任意繰上償還により</a:t>
          </a:r>
          <a:r>
            <a:rPr kumimoji="1" lang="en-US" altLang="ja-JP" sz="1300" baseline="0">
              <a:latin typeface="ＭＳ Ｐゴシック" panose="020B0600070205080204" pitchFamily="50" charset="-128"/>
              <a:ea typeface="ＭＳ Ｐゴシック" panose="020B0600070205080204" pitchFamily="50" charset="-128"/>
            </a:rPr>
            <a:t>139,313</a:t>
          </a:r>
          <a:r>
            <a:rPr kumimoji="1" lang="ja-JP" altLang="en-US" sz="1300" baseline="0">
              <a:latin typeface="ＭＳ Ｐゴシック" panose="020B0600070205080204" pitchFamily="50" charset="-128"/>
              <a:ea typeface="ＭＳ Ｐゴシック" panose="020B0600070205080204" pitchFamily="50" charset="-128"/>
            </a:rPr>
            <a:t>千円（</a:t>
          </a:r>
          <a:r>
            <a:rPr kumimoji="1" lang="en-US" altLang="ja-JP" sz="1300" baseline="0">
              <a:latin typeface="ＭＳ Ｐゴシック" panose="020B0600070205080204" pitchFamily="50" charset="-128"/>
              <a:ea typeface="ＭＳ Ｐゴシック" panose="020B0600070205080204" pitchFamily="50" charset="-128"/>
            </a:rPr>
            <a:t>16.8</a:t>
          </a:r>
          <a:r>
            <a:rPr kumimoji="1" lang="ja-JP" altLang="en-US" sz="1300" baseline="0">
              <a:latin typeface="ＭＳ Ｐゴシック" panose="020B0600070205080204" pitchFamily="50" charset="-128"/>
              <a:ea typeface="ＭＳ Ｐゴシック" panose="020B0600070205080204" pitchFamily="50" charset="-128"/>
            </a:rPr>
            <a:t>％）の増などにより、住民一人当たりのコストは類似団体平均を</a:t>
          </a:r>
          <a:r>
            <a:rPr kumimoji="1" lang="en-US" altLang="ja-JP" sz="1300" baseline="0">
              <a:latin typeface="ＭＳ Ｐゴシック" panose="020B0600070205080204" pitchFamily="50" charset="-128"/>
              <a:ea typeface="ＭＳ Ｐゴシック" panose="020B0600070205080204" pitchFamily="50" charset="-128"/>
            </a:rPr>
            <a:t>52,324</a:t>
          </a:r>
          <a:r>
            <a:rPr kumimoji="1" lang="ja-JP" altLang="en-US" sz="1300" baseline="0">
              <a:latin typeface="ＭＳ Ｐゴシック" panose="020B0600070205080204" pitchFamily="50" charset="-128"/>
              <a:ea typeface="ＭＳ Ｐゴシック" panose="020B0600070205080204" pitchFamily="50" charset="-128"/>
            </a:rPr>
            <a:t>円上回る</a:t>
          </a:r>
          <a:r>
            <a:rPr kumimoji="1" lang="en-US" altLang="ja-JP" sz="1300" baseline="0">
              <a:latin typeface="ＭＳ Ｐゴシック" panose="020B0600070205080204" pitchFamily="50" charset="-128"/>
              <a:ea typeface="ＭＳ Ｐゴシック" panose="020B0600070205080204" pitchFamily="50" charset="-128"/>
            </a:rPr>
            <a:t>171,300</a:t>
          </a:r>
          <a:r>
            <a:rPr kumimoji="1" lang="ja-JP" altLang="en-US" sz="1300" baseline="0">
              <a:latin typeface="ＭＳ Ｐゴシック" panose="020B0600070205080204" pitchFamily="50" charset="-128"/>
              <a:ea typeface="ＭＳ Ｐゴシック" panose="020B0600070205080204" pitchFamily="50" charset="-128"/>
            </a:rPr>
            <a:t>円となった。Ｈ</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より大型普通建設事業が増加したことに伴い新規地方債の発行額及び借入残高が増加していることから、引き続き、事業の選択と集中により、将来世代に過度な財政負担を強いることがないよう努める。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5,745
5,722
434.96
9,250,029
8,906,108
280,588
4,334,386
9,458,821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99368</xdr:rowOff>
    </xdr:from>
    <xdr:to>
      <xdr:col>24</xdr:col>
      <xdr:colOff>63500</xdr:colOff>
      <xdr:row>34</xdr:row>
      <xdr:rowOff>159458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28668"/>
          <a:ext cx="8382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99368</xdr:rowOff>
    </xdr:from>
    <xdr:to>
      <xdr:col>19</xdr:col>
      <xdr:colOff>177800</xdr:colOff>
      <xdr:row>35</xdr:row>
      <xdr:rowOff>16746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28668"/>
          <a:ext cx="889000" cy="8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16746</xdr:rowOff>
    </xdr:from>
    <xdr:to>
      <xdr:col>15</xdr:col>
      <xdr:colOff>50800</xdr:colOff>
      <xdr:row>35</xdr:row>
      <xdr:rowOff>74386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17496"/>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18542</xdr:rowOff>
    </xdr:from>
    <xdr:to>
      <xdr:col>10</xdr:col>
      <xdr:colOff>114300</xdr:colOff>
      <xdr:row>35</xdr:row>
      <xdr:rowOff>74386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19292"/>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108658</xdr:rowOff>
    </xdr:from>
    <xdr:to>
      <xdr:col>24</xdr:col>
      <xdr:colOff>114300</xdr:colOff>
      <xdr:row>35</xdr:row>
      <xdr:rowOff>38808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131535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48568</xdr:rowOff>
    </xdr:from>
    <xdr:to>
      <xdr:col>20</xdr:col>
      <xdr:colOff>38100</xdr:colOff>
      <xdr:row>34</xdr:row>
      <xdr:rowOff>150168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166695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137396</xdr:rowOff>
    </xdr:from>
    <xdr:to>
      <xdr:col>15</xdr:col>
      <xdr:colOff>101600</xdr:colOff>
      <xdr:row>35</xdr:row>
      <xdr:rowOff>67546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6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84073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23586</xdr:rowOff>
    </xdr:from>
    <xdr:to>
      <xdr:col>10</xdr:col>
      <xdr:colOff>165100</xdr:colOff>
      <xdr:row>35</xdr:row>
      <xdr:rowOff>125186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116313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1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139192</xdr:rowOff>
    </xdr:from>
    <xdr:to>
      <xdr:col>6</xdr:col>
      <xdr:colOff>38100</xdr:colOff>
      <xdr:row>35</xdr:row>
      <xdr:rowOff>69342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85869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4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111382</xdr:rowOff>
    </xdr:from>
    <xdr:to>
      <xdr:col>24</xdr:col>
      <xdr:colOff>63500</xdr:colOff>
      <xdr:row>57</xdr:row>
      <xdr:rowOff>9993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12582"/>
          <a:ext cx="838200" cy="7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111382</xdr:rowOff>
    </xdr:from>
    <xdr:to>
      <xdr:col>19</xdr:col>
      <xdr:colOff>177800</xdr:colOff>
      <xdr:row>58</xdr:row>
      <xdr:rowOff>87897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12582"/>
          <a:ext cx="889000" cy="3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64097</xdr:rowOff>
    </xdr:from>
    <xdr:to>
      <xdr:col>15</xdr:col>
      <xdr:colOff>50800</xdr:colOff>
      <xdr:row>58</xdr:row>
      <xdr:rowOff>87897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8197"/>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46992</xdr:rowOff>
    </xdr:from>
    <xdr:to>
      <xdr:col>10</xdr:col>
      <xdr:colOff>114300</xdr:colOff>
      <xdr:row>58</xdr:row>
      <xdr:rowOff>64097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91092"/>
          <a:ext cx="889000" cy="1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130643</xdr:rowOff>
    </xdr:from>
    <xdr:to>
      <xdr:col>24</xdr:col>
      <xdr:colOff>114300</xdr:colOff>
      <xdr:row>57</xdr:row>
      <xdr:rowOff>60793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153520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8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60582</xdr:rowOff>
    </xdr:from>
    <xdr:to>
      <xdr:col>20</xdr:col>
      <xdr:colOff>38100</xdr:colOff>
      <xdr:row>56</xdr:row>
      <xdr:rowOff>162182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3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37097</xdr:rowOff>
    </xdr:from>
    <xdr:to>
      <xdr:col>15</xdr:col>
      <xdr:colOff>101600</xdr:colOff>
      <xdr:row>58</xdr:row>
      <xdr:rowOff>138697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129824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13297</xdr:rowOff>
    </xdr:from>
    <xdr:to>
      <xdr:col>10</xdr:col>
      <xdr:colOff>165100</xdr:colOff>
      <xdr:row>58</xdr:row>
      <xdr:rowOff>114897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131424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167642</xdr:rowOff>
    </xdr:from>
    <xdr:to>
      <xdr:col>6</xdr:col>
      <xdr:colOff>38100</xdr:colOff>
      <xdr:row>58</xdr:row>
      <xdr:rowOff>97792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12263</xdr:rowOff>
    </xdr:from>
    <xdr:to>
      <xdr:col>24</xdr:col>
      <xdr:colOff>63500</xdr:colOff>
      <xdr:row>77</xdr:row>
      <xdr:rowOff>6598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2463"/>
          <a:ext cx="838200" cy="1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6598</xdr:rowOff>
    </xdr:from>
    <xdr:to>
      <xdr:col>19</xdr:col>
      <xdr:colOff>177800</xdr:colOff>
      <xdr:row>77</xdr:row>
      <xdr:rowOff>26166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8248"/>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58106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26166</xdr:rowOff>
    </xdr:from>
    <xdr:to>
      <xdr:col>15</xdr:col>
      <xdr:colOff>50800</xdr:colOff>
      <xdr:row>77</xdr:row>
      <xdr:rowOff>38757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7816"/>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83472</xdr:rowOff>
    </xdr:from>
    <xdr:to>
      <xdr:col>10</xdr:col>
      <xdr:colOff>114300</xdr:colOff>
      <xdr:row>77</xdr:row>
      <xdr:rowOff>38757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42222"/>
          <a:ext cx="889000" cy="2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132913</xdr:rowOff>
    </xdr:from>
    <xdr:to>
      <xdr:col>24</xdr:col>
      <xdr:colOff>114300</xdr:colOff>
      <xdr:row>76</xdr:row>
      <xdr:rowOff>63063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155790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127248</xdr:rowOff>
    </xdr:from>
    <xdr:to>
      <xdr:col>20</xdr:col>
      <xdr:colOff>38100</xdr:colOff>
      <xdr:row>77</xdr:row>
      <xdr:rowOff>57398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48525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146816</xdr:rowOff>
    </xdr:from>
    <xdr:to>
      <xdr:col>15</xdr:col>
      <xdr:colOff>101600</xdr:colOff>
      <xdr:row>77</xdr:row>
      <xdr:rowOff>76966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93493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159407</xdr:rowOff>
    </xdr:from>
    <xdr:to>
      <xdr:col>10</xdr:col>
      <xdr:colOff>165100</xdr:colOff>
      <xdr:row>77</xdr:row>
      <xdr:rowOff>89557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106085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32672</xdr:rowOff>
    </xdr:from>
    <xdr:to>
      <xdr:col>6</xdr:col>
      <xdr:colOff>38100</xdr:colOff>
      <xdr:row>75</xdr:row>
      <xdr:rowOff>134272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9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150799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6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169478</xdr:rowOff>
    </xdr:from>
    <xdr:to>
      <xdr:col>24</xdr:col>
      <xdr:colOff>63500</xdr:colOff>
      <xdr:row>95</xdr:row>
      <xdr:rowOff>59886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85778"/>
          <a:ext cx="838200" cy="6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59886</xdr:rowOff>
    </xdr:from>
    <xdr:to>
      <xdr:col>19</xdr:col>
      <xdr:colOff>177800</xdr:colOff>
      <xdr:row>95</xdr:row>
      <xdr:rowOff>110389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47636"/>
          <a:ext cx="889000" cy="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110389</xdr:rowOff>
    </xdr:from>
    <xdr:to>
      <xdr:col>15</xdr:col>
      <xdr:colOff>50800</xdr:colOff>
      <xdr:row>95</xdr:row>
      <xdr:rowOff>141593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9813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167320</xdr:rowOff>
    </xdr:from>
    <xdr:to>
      <xdr:col>10</xdr:col>
      <xdr:colOff>114300</xdr:colOff>
      <xdr:row>95</xdr:row>
      <xdr:rowOff>141593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112170"/>
          <a:ext cx="889000" cy="3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118678</xdr:rowOff>
    </xdr:from>
    <xdr:to>
      <xdr:col>24</xdr:col>
      <xdr:colOff>114300</xdr:colOff>
      <xdr:row>95</xdr:row>
      <xdr:rowOff>48828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141555</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8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9086</xdr:rowOff>
    </xdr:from>
    <xdr:to>
      <xdr:col>20</xdr:col>
      <xdr:colOff>38100</xdr:colOff>
      <xdr:row>95</xdr:row>
      <xdr:rowOff>110686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127213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59589</xdr:rowOff>
    </xdr:from>
    <xdr:to>
      <xdr:col>15</xdr:col>
      <xdr:colOff>101600</xdr:colOff>
      <xdr:row>95</xdr:row>
      <xdr:rowOff>161189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6266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2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90793</xdr:rowOff>
    </xdr:from>
    <xdr:to>
      <xdr:col>10</xdr:col>
      <xdr:colOff>165100</xdr:colOff>
      <xdr:row>96</xdr:row>
      <xdr:rowOff>20943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37470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116520</xdr:rowOff>
    </xdr:from>
    <xdr:to>
      <xdr:col>6</xdr:col>
      <xdr:colOff>38100</xdr:colOff>
      <xdr:row>94</xdr:row>
      <xdr:rowOff>46670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0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63197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583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67310</xdr:rowOff>
    </xdr:from>
    <xdr:to>
      <xdr:col>55</xdr:col>
      <xdr:colOff>0</xdr:colOff>
      <xdr:row>35</xdr:row>
      <xdr:rowOff>132461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725160"/>
          <a:ext cx="838200" cy="4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1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117221</xdr:rowOff>
    </xdr:from>
    <xdr:to>
      <xdr:col>50</xdr:col>
      <xdr:colOff>114300</xdr:colOff>
      <xdr:row>35</xdr:row>
      <xdr:rowOff>132461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775071"/>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101998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122555</xdr:rowOff>
    </xdr:from>
    <xdr:to>
      <xdr:col>45</xdr:col>
      <xdr:colOff>177800</xdr:colOff>
      <xdr:row>33</xdr:row>
      <xdr:rowOff>117221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608955"/>
          <a:ext cx="889000" cy="1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64660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103124</xdr:rowOff>
    </xdr:from>
    <xdr:to>
      <xdr:col>41</xdr:col>
      <xdr:colOff>50800</xdr:colOff>
      <xdr:row>32</xdr:row>
      <xdr:rowOff>122555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418074"/>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58564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37609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16510</xdr:rowOff>
    </xdr:from>
    <xdr:to>
      <xdr:col>55</xdr:col>
      <xdr:colOff>50800</xdr:colOff>
      <xdr:row>33</xdr:row>
      <xdr:rowOff>118110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39387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52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81661</xdr:rowOff>
    </xdr:from>
    <xdr:to>
      <xdr:col>50</xdr:col>
      <xdr:colOff>165100</xdr:colOff>
      <xdr:row>36</xdr:row>
      <xdr:rowOff>11811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28338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66421</xdr:rowOff>
    </xdr:from>
    <xdr:to>
      <xdr:col>46</xdr:col>
      <xdr:colOff>38100</xdr:colOff>
      <xdr:row>33</xdr:row>
      <xdr:rowOff>168021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13098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71755</xdr:rowOff>
    </xdr:from>
    <xdr:to>
      <xdr:col>41</xdr:col>
      <xdr:colOff>101600</xdr:colOff>
      <xdr:row>33</xdr:row>
      <xdr:rowOff>1905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18432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3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52324</xdr:rowOff>
    </xdr:from>
    <xdr:to>
      <xdr:col>36</xdr:col>
      <xdr:colOff>165100</xdr:colOff>
      <xdr:row>31</xdr:row>
      <xdr:rowOff>153924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170451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1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82283</xdr:rowOff>
    </xdr:from>
    <xdr:to>
      <xdr:col>55</xdr:col>
      <xdr:colOff>0</xdr:colOff>
      <xdr:row>56</xdr:row>
      <xdr:rowOff>17483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12033"/>
          <a:ext cx="838200" cy="10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17483</xdr:rowOff>
    </xdr:from>
    <xdr:to>
      <xdr:col>50</xdr:col>
      <xdr:colOff>114300</xdr:colOff>
      <xdr:row>56</xdr:row>
      <xdr:rowOff>138374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18683"/>
          <a:ext cx="889000" cy="1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138374</xdr:rowOff>
    </xdr:from>
    <xdr:to>
      <xdr:col>45</xdr:col>
      <xdr:colOff>177800</xdr:colOff>
      <xdr:row>57</xdr:row>
      <xdr:rowOff>85564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39574"/>
          <a:ext cx="889000" cy="1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85564</xdr:rowOff>
    </xdr:from>
    <xdr:to>
      <xdr:col>41</xdr:col>
      <xdr:colOff>50800</xdr:colOff>
      <xdr:row>57</xdr:row>
      <xdr:rowOff>154101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58214"/>
          <a:ext cx="889000" cy="6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31483</xdr:rowOff>
    </xdr:from>
    <xdr:to>
      <xdr:col>55</xdr:col>
      <xdr:colOff>50800</xdr:colOff>
      <xdr:row>55</xdr:row>
      <xdr:rowOff>133083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54360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1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138133</xdr:rowOff>
    </xdr:from>
    <xdr:to>
      <xdr:col>50</xdr:col>
      <xdr:colOff>165100</xdr:colOff>
      <xdr:row>56</xdr:row>
      <xdr:rowOff>68283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84810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4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87574</xdr:rowOff>
    </xdr:from>
    <xdr:to>
      <xdr:col>46</xdr:col>
      <xdr:colOff>38100</xdr:colOff>
      <xdr:row>57</xdr:row>
      <xdr:rowOff>17724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34251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6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34764</xdr:rowOff>
    </xdr:from>
    <xdr:to>
      <xdr:col>41</xdr:col>
      <xdr:colOff>101600</xdr:colOff>
      <xdr:row>57</xdr:row>
      <xdr:rowOff>136364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127491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103301</xdr:rowOff>
    </xdr:from>
    <xdr:to>
      <xdr:col>36</xdr:col>
      <xdr:colOff>165100</xdr:colOff>
      <xdr:row>58</xdr:row>
      <xdr:rowOff>33451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24578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55400</xdr:rowOff>
    </xdr:from>
    <xdr:to>
      <xdr:col>55</xdr:col>
      <xdr:colOff>0</xdr:colOff>
      <xdr:row>78</xdr:row>
      <xdr:rowOff>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57050"/>
          <a:ext cx="838200" cy="1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910</xdr:rowOff>
    </xdr:from>
    <xdr:to>
      <xdr:col>50</xdr:col>
      <xdr:colOff>114300</xdr:colOff>
      <xdr:row>78</xdr:row>
      <xdr:rowOff>102949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74010"/>
          <a:ext cx="889000" cy="10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23968</xdr:rowOff>
    </xdr:from>
    <xdr:to>
      <xdr:col>45</xdr:col>
      <xdr:colOff>177800</xdr:colOff>
      <xdr:row>78</xdr:row>
      <xdr:rowOff>102949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25618"/>
          <a:ext cx="889000" cy="25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23968</xdr:rowOff>
    </xdr:from>
    <xdr:to>
      <xdr:col>41</xdr:col>
      <xdr:colOff>50800</xdr:colOff>
      <xdr:row>77</xdr:row>
      <xdr:rowOff>143266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25618"/>
          <a:ext cx="889000" cy="1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4600</xdr:rowOff>
    </xdr:from>
    <xdr:to>
      <xdr:col>55</xdr:col>
      <xdr:colOff>50800</xdr:colOff>
      <xdr:row>77</xdr:row>
      <xdr:rowOff>106200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27477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121560</xdr:rowOff>
    </xdr:from>
    <xdr:to>
      <xdr:col>50</xdr:col>
      <xdr:colOff>165100</xdr:colOff>
      <xdr:row>78</xdr:row>
      <xdr:rowOff>51710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42837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52149</xdr:rowOff>
    </xdr:from>
    <xdr:to>
      <xdr:col>46</xdr:col>
      <xdr:colOff>38100</xdr:colOff>
      <xdr:row>78</xdr:row>
      <xdr:rowOff>153749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2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144876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144618</xdr:rowOff>
    </xdr:from>
    <xdr:to>
      <xdr:col>41</xdr:col>
      <xdr:colOff>101600</xdr:colOff>
      <xdr:row>77</xdr:row>
      <xdr:rowOff>74768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91295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92466</xdr:rowOff>
    </xdr:from>
    <xdr:to>
      <xdr:col>36</xdr:col>
      <xdr:colOff>165100</xdr:colOff>
      <xdr:row>78</xdr:row>
      <xdr:rowOff>22616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70500</xdr:rowOff>
    </xdr:from>
    <xdr:to>
      <xdr:col>55</xdr:col>
      <xdr:colOff>0</xdr:colOff>
      <xdr:row>96</xdr:row>
      <xdr:rowOff>46659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58250"/>
          <a:ext cx="838200" cy="1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70500</xdr:rowOff>
    </xdr:from>
    <xdr:to>
      <xdr:col>50</xdr:col>
      <xdr:colOff>114300</xdr:colOff>
      <xdr:row>95</xdr:row>
      <xdr:rowOff>144717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58250"/>
          <a:ext cx="889000" cy="7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144717</xdr:rowOff>
    </xdr:from>
    <xdr:to>
      <xdr:col>45</xdr:col>
      <xdr:colOff>177800</xdr:colOff>
      <xdr:row>95</xdr:row>
      <xdr:rowOff>159536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32467"/>
          <a:ext cx="889000" cy="1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159536</xdr:rowOff>
    </xdr:from>
    <xdr:to>
      <xdr:col>41</xdr:col>
      <xdr:colOff>50800</xdr:colOff>
      <xdr:row>97</xdr:row>
      <xdr:rowOff>85424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47286"/>
          <a:ext cx="889000" cy="26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167309</xdr:rowOff>
    </xdr:from>
    <xdr:to>
      <xdr:col>55</xdr:col>
      <xdr:colOff>50800</xdr:colOff>
      <xdr:row>96</xdr:row>
      <xdr:rowOff>97459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145736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19700</xdr:rowOff>
    </xdr:from>
    <xdr:to>
      <xdr:col>50</xdr:col>
      <xdr:colOff>165100</xdr:colOff>
      <xdr:row>95</xdr:row>
      <xdr:rowOff>121300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137827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08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93917</xdr:rowOff>
    </xdr:from>
    <xdr:to>
      <xdr:col>46</xdr:col>
      <xdr:colOff>38100</xdr:colOff>
      <xdr:row>96</xdr:row>
      <xdr:rowOff>24067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108736</xdr:rowOff>
    </xdr:from>
    <xdr:to>
      <xdr:col>41</xdr:col>
      <xdr:colOff>101600</xdr:colOff>
      <xdr:row>96</xdr:row>
      <xdr:rowOff>38886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3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30013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4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34624</xdr:rowOff>
    </xdr:from>
    <xdr:to>
      <xdr:col>36</xdr:col>
      <xdr:colOff>165100</xdr:colOff>
      <xdr:row>97</xdr:row>
      <xdr:rowOff>136224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45745</xdr:rowOff>
    </xdr:from>
    <xdr:to>
      <xdr:col>85</xdr:col>
      <xdr:colOff>127000</xdr:colOff>
      <xdr:row>35</xdr:row>
      <xdr:rowOff>162299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46495"/>
          <a:ext cx="838200" cy="1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14738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6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162299</xdr:rowOff>
    </xdr:from>
    <xdr:to>
      <xdr:col>81</xdr:col>
      <xdr:colOff>50800</xdr:colOff>
      <xdr:row>36</xdr:row>
      <xdr:rowOff>10813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63049"/>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10813</xdr:rowOff>
    </xdr:from>
    <xdr:to>
      <xdr:col>76</xdr:col>
      <xdr:colOff>114300</xdr:colOff>
      <xdr:row>36</xdr:row>
      <xdr:rowOff>32998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83013"/>
          <a:ext cx="889000" cy="2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32998</xdr:rowOff>
    </xdr:from>
    <xdr:to>
      <xdr:col>71</xdr:col>
      <xdr:colOff>177800</xdr:colOff>
      <xdr:row>36</xdr:row>
      <xdr:rowOff>148692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05198"/>
          <a:ext cx="889000" cy="11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166395</xdr:rowOff>
    </xdr:from>
    <xdr:to>
      <xdr:col>85</xdr:col>
      <xdr:colOff>177800</xdr:colOff>
      <xdr:row>35</xdr:row>
      <xdr:rowOff>96545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17822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111499</xdr:rowOff>
    </xdr:from>
    <xdr:to>
      <xdr:col>81</xdr:col>
      <xdr:colOff>101600</xdr:colOff>
      <xdr:row>36</xdr:row>
      <xdr:rowOff>41649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58176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131463</xdr:rowOff>
    </xdr:from>
    <xdr:to>
      <xdr:col>76</xdr:col>
      <xdr:colOff>165100</xdr:colOff>
      <xdr:row>36</xdr:row>
      <xdr:rowOff>61613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153648</xdr:rowOff>
    </xdr:from>
    <xdr:to>
      <xdr:col>72</xdr:col>
      <xdr:colOff>38100</xdr:colOff>
      <xdr:row>36</xdr:row>
      <xdr:rowOff>83798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100325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2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97892</xdr:rowOff>
    </xdr:from>
    <xdr:to>
      <xdr:col>67</xdr:col>
      <xdr:colOff>101600</xdr:colOff>
      <xdr:row>37</xdr:row>
      <xdr:rowOff>28042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44569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38389</xdr:rowOff>
    </xdr:from>
    <xdr:to>
      <xdr:col>85</xdr:col>
      <xdr:colOff>127000</xdr:colOff>
      <xdr:row>56</xdr:row>
      <xdr:rowOff>96462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39589"/>
          <a:ext cx="838200" cy="5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77228</xdr:rowOff>
    </xdr:from>
    <xdr:to>
      <xdr:col>81</xdr:col>
      <xdr:colOff>50800</xdr:colOff>
      <xdr:row>56</xdr:row>
      <xdr:rowOff>96462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06978"/>
          <a:ext cx="889000" cy="19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77228</xdr:rowOff>
    </xdr:from>
    <xdr:to>
      <xdr:col>76</xdr:col>
      <xdr:colOff>114300</xdr:colOff>
      <xdr:row>56</xdr:row>
      <xdr:rowOff>30420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06978"/>
          <a:ext cx="889000" cy="1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30420</xdr:rowOff>
    </xdr:from>
    <xdr:to>
      <xdr:col>71</xdr:col>
      <xdr:colOff>177800</xdr:colOff>
      <xdr:row>56</xdr:row>
      <xdr:rowOff>93312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31620"/>
          <a:ext cx="889000" cy="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159039</xdr:rowOff>
    </xdr:from>
    <xdr:to>
      <xdr:col>85</xdr:col>
      <xdr:colOff>177800</xdr:colOff>
      <xdr:row>56</xdr:row>
      <xdr:rowOff>89189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137466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45662</xdr:rowOff>
    </xdr:from>
    <xdr:to>
      <xdr:col>81</xdr:col>
      <xdr:colOff>101600</xdr:colOff>
      <xdr:row>56</xdr:row>
      <xdr:rowOff>147262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138389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26428</xdr:rowOff>
    </xdr:from>
    <xdr:to>
      <xdr:col>76</xdr:col>
      <xdr:colOff>165100</xdr:colOff>
      <xdr:row>55</xdr:row>
      <xdr:rowOff>128028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144555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3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151070</xdr:rowOff>
    </xdr:from>
    <xdr:to>
      <xdr:col>72</xdr:col>
      <xdr:colOff>38100</xdr:colOff>
      <xdr:row>56</xdr:row>
      <xdr:rowOff>81220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97747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42512</xdr:rowOff>
    </xdr:from>
    <xdr:to>
      <xdr:col>67</xdr:col>
      <xdr:colOff>101600</xdr:colOff>
      <xdr:row>56</xdr:row>
      <xdr:rowOff>144112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135239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152273</xdr:rowOff>
    </xdr:from>
    <xdr:to>
      <xdr:col>85</xdr:col>
      <xdr:colOff>127000</xdr:colOff>
      <xdr:row>78</xdr:row>
      <xdr:rowOff>45772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53923"/>
          <a:ext cx="838200" cy="6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45772</xdr:rowOff>
    </xdr:from>
    <xdr:to>
      <xdr:col>81</xdr:col>
      <xdr:colOff>50800</xdr:colOff>
      <xdr:row>78</xdr:row>
      <xdr:rowOff>134268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18872"/>
          <a:ext cx="889000" cy="8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27549</xdr:rowOff>
    </xdr:from>
    <xdr:to>
      <xdr:col>76</xdr:col>
      <xdr:colOff>114300</xdr:colOff>
      <xdr:row>78</xdr:row>
      <xdr:rowOff>134268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229199"/>
          <a:ext cx="889000" cy="2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85595</xdr:rowOff>
    </xdr:from>
    <xdr:to>
      <xdr:col>71</xdr:col>
      <xdr:colOff>177800</xdr:colOff>
      <xdr:row>77</xdr:row>
      <xdr:rowOff>27549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772895"/>
          <a:ext cx="889000" cy="4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37436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4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101473</xdr:rowOff>
    </xdr:from>
    <xdr:to>
      <xdr:col>85</xdr:col>
      <xdr:colOff>177800</xdr:colOff>
      <xdr:row>78</xdr:row>
      <xdr:rowOff>31623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124350</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166422</xdr:rowOff>
    </xdr:from>
    <xdr:to>
      <xdr:col>81</xdr:col>
      <xdr:colOff>101600</xdr:colOff>
      <xdr:row>78</xdr:row>
      <xdr:rowOff>96572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87699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4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83468</xdr:rowOff>
    </xdr:from>
    <xdr:to>
      <xdr:col>76</xdr:col>
      <xdr:colOff>165100</xdr:colOff>
      <xdr:row>79</xdr:row>
      <xdr:rowOff>13618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4745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148199</xdr:rowOff>
    </xdr:from>
    <xdr:to>
      <xdr:col>72</xdr:col>
      <xdr:colOff>38100</xdr:colOff>
      <xdr:row>77</xdr:row>
      <xdr:rowOff>78349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1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94876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95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34795</xdr:rowOff>
    </xdr:from>
    <xdr:to>
      <xdr:col>67</xdr:col>
      <xdr:colOff>101600</xdr:colOff>
      <xdr:row>74</xdr:row>
      <xdr:rowOff>136395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7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152922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49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40159</xdr:rowOff>
    </xdr:from>
    <xdr:to>
      <xdr:col>85</xdr:col>
      <xdr:colOff>127000</xdr:colOff>
      <xdr:row>94</xdr:row>
      <xdr:rowOff>159336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56459"/>
          <a:ext cx="8382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159336</xdr:rowOff>
    </xdr:from>
    <xdr:to>
      <xdr:col>81</xdr:col>
      <xdr:colOff>50800</xdr:colOff>
      <xdr:row>95</xdr:row>
      <xdr:rowOff>51871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75636"/>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51871</xdr:rowOff>
    </xdr:from>
    <xdr:to>
      <xdr:col>76</xdr:col>
      <xdr:colOff>114300</xdr:colOff>
      <xdr:row>95</xdr:row>
      <xdr:rowOff>132463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39621"/>
          <a:ext cx="889000" cy="8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132463</xdr:rowOff>
    </xdr:from>
    <xdr:to>
      <xdr:col>71</xdr:col>
      <xdr:colOff>177800</xdr:colOff>
      <xdr:row>96</xdr:row>
      <xdr:rowOff>58204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20213"/>
          <a:ext cx="889000" cy="9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160809</xdr:rowOff>
    </xdr:from>
    <xdr:to>
      <xdr:col>85</xdr:col>
      <xdr:colOff>177800</xdr:colOff>
      <xdr:row>94</xdr:row>
      <xdr:rowOff>90959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12236</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5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108536</xdr:rowOff>
    </xdr:from>
    <xdr:to>
      <xdr:col>81</xdr:col>
      <xdr:colOff>101600</xdr:colOff>
      <xdr:row>95</xdr:row>
      <xdr:rowOff>38686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55213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00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1071</xdr:rowOff>
    </xdr:from>
    <xdr:to>
      <xdr:col>76</xdr:col>
      <xdr:colOff>165100</xdr:colOff>
      <xdr:row>95</xdr:row>
      <xdr:rowOff>102671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119198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06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81663</xdr:rowOff>
    </xdr:from>
    <xdr:to>
      <xdr:col>72</xdr:col>
      <xdr:colOff>38100</xdr:colOff>
      <xdr:row>96</xdr:row>
      <xdr:rowOff>11813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28340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14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7404</xdr:rowOff>
    </xdr:from>
    <xdr:to>
      <xdr:col>67</xdr:col>
      <xdr:colOff>101600</xdr:colOff>
      <xdr:row>96</xdr:row>
      <xdr:rowOff>109004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100131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39878</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040628"/>
          <a:ext cx="838200" cy="6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39878</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040628"/>
          <a:ext cx="889000" cy="6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15892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0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87503</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431153"/>
          <a:ext cx="8890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64660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160528</xdr:rowOff>
    </xdr:from>
    <xdr:to>
      <xdr:col>112</xdr:col>
      <xdr:colOff>38100</xdr:colOff>
      <xdr:row>35</xdr:row>
      <xdr:rowOff>90678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107205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36703</xdr:rowOff>
    </xdr:from>
    <xdr:to>
      <xdr:col>98</xdr:col>
      <xdr:colOff>38100</xdr:colOff>
      <xdr:row>37</xdr:row>
      <xdr:rowOff>138303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154830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民生費においては、住民税非課税世帯等臨時特別給付金</a:t>
          </a:r>
          <a:r>
            <a:rPr kumimoji="1" lang="en-US" altLang="ja-JP" sz="1300">
              <a:latin typeface="ＭＳ Ｐゴシック" panose="020B0600070205080204" pitchFamily="50" charset="-128"/>
              <a:ea typeface="ＭＳ Ｐゴシック" panose="020B0600070205080204" pitchFamily="50" charset="-128"/>
            </a:rPr>
            <a:t>98,300</a:t>
          </a:r>
          <a:r>
            <a:rPr kumimoji="1" lang="ja-JP" altLang="en-US" sz="1300">
              <a:latin typeface="ＭＳ Ｐゴシック" panose="020B0600070205080204" pitchFamily="50" charset="-128"/>
              <a:ea typeface="ＭＳ Ｐゴシック" panose="020B0600070205080204" pitchFamily="50" charset="-128"/>
            </a:rPr>
            <a:t>千円（皆増）の増、高齢者福祉施設建設事業</a:t>
          </a:r>
          <a:r>
            <a:rPr kumimoji="1" lang="en-US" altLang="ja-JP" sz="1300">
              <a:latin typeface="ＭＳ Ｐゴシック" panose="020B0600070205080204" pitchFamily="50" charset="-128"/>
              <a:ea typeface="ＭＳ Ｐゴシック" panose="020B0600070205080204" pitchFamily="50" charset="-128"/>
            </a:rPr>
            <a:t>63,155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12,758.6</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43,513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243,448</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円となったところであり、類似団体平均を上回る水準となった。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農林水産業費においては、畜産競争力強化整備事業</a:t>
          </a:r>
          <a:r>
            <a:rPr kumimoji="1" lang="en-US" altLang="ja-JP" sz="1300">
              <a:latin typeface="ＭＳ Ｐゴシック" panose="020B0600070205080204" pitchFamily="50" charset="-128"/>
              <a:ea typeface="ＭＳ Ｐゴシック" panose="020B0600070205080204" pitchFamily="50" charset="-128"/>
            </a:rPr>
            <a:t>207,695</a:t>
          </a:r>
          <a:r>
            <a:rPr kumimoji="1" lang="ja-JP" altLang="en-US" sz="1300">
              <a:latin typeface="ＭＳ Ｐゴシック" panose="020B0600070205080204" pitchFamily="50" charset="-128"/>
              <a:ea typeface="ＭＳ Ｐゴシック" panose="020B0600070205080204" pitchFamily="50" charset="-128"/>
            </a:rPr>
            <a:t>千円（皆増）の増、道の駅レストラン建設事業</a:t>
          </a:r>
          <a:r>
            <a:rPr kumimoji="1" lang="en-US" altLang="ja-JP" sz="1300">
              <a:latin typeface="ＭＳ Ｐゴシック" panose="020B0600070205080204" pitchFamily="50" charset="-128"/>
              <a:ea typeface="ＭＳ Ｐゴシック" panose="020B0600070205080204" pitchFamily="50" charset="-128"/>
            </a:rPr>
            <a:t>167,224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2,827.1</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27,992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170,070</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円となったところであり、類似団体平均を大きく上回る水準となった。</a:t>
          </a:r>
        </a:p>
        <a:p>
          <a:r>
            <a:rPr kumimoji="1" lang="ja-JP" altLang="en-US" sz="1300">
              <a:latin typeface="ＭＳ Ｐゴシック" panose="020B0600070205080204" pitchFamily="50" charset="-128"/>
              <a:ea typeface="ＭＳ Ｐゴシック" panose="020B0600070205080204" pitchFamily="50" charset="-128"/>
            </a:rPr>
            <a:t>　公債費においては、老人ホーム改築事業の償還が始まるなど、過疎対策事業債の元利償還金が</a:t>
          </a:r>
          <a:r>
            <a:rPr kumimoji="1" lang="en-US" altLang="ja-JP" sz="1300">
              <a:latin typeface="ＭＳ Ｐゴシック" panose="020B0600070205080204" pitchFamily="50" charset="-128"/>
              <a:ea typeface="ＭＳ Ｐゴシック" panose="020B0600070205080204" pitchFamily="50" charset="-128"/>
            </a:rPr>
            <a:t>102,729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％）増が大きく影響しており、住民一人当たりのコストは前年度比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26,067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171,772</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円となったところであり、類似団体平均を大きく上回る水準となった。Ｈ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より大型普通建設事業が増加したことに伴い新規地方債の発行額及び借入残高が増加していることから、引き続き、事業の選択と集中により、将来世代に過度な財政負担を強いることがないよう努める。</a:t>
          </a:r>
        </a:p>
        <a:p>
          <a:r>
            <a:rPr kumimoji="1" lang="ja-JP" altLang="en-US" sz="1300">
              <a:latin typeface="ＭＳ Ｐゴシック" panose="020B0600070205080204" pitchFamily="50" charset="-128"/>
              <a:ea typeface="ＭＳ Ｐゴシック" panose="020B0600070205080204" pitchFamily="50" charset="-128"/>
            </a:rPr>
            <a:t>　一方で、総務費においては、特別定額給付金事業</a:t>
          </a:r>
          <a:r>
            <a:rPr kumimoji="1" lang="en-US" altLang="ja-JP" sz="1300">
              <a:latin typeface="ＭＳ Ｐゴシック" panose="020B0600070205080204" pitchFamily="50" charset="-128"/>
              <a:ea typeface="ＭＳ Ｐゴシック" panose="020B0600070205080204" pitchFamily="50" charset="-128"/>
            </a:rPr>
            <a:t>595,184</a:t>
          </a:r>
          <a:r>
            <a:rPr kumimoji="1" lang="ja-JP" altLang="en-US" sz="1300">
              <a:latin typeface="ＭＳ Ｐゴシック" panose="020B0600070205080204" pitchFamily="50" charset="-128"/>
              <a:ea typeface="ＭＳ Ｐゴシック" panose="020B0600070205080204" pitchFamily="50" charset="-128"/>
            </a:rPr>
            <a:t>千円（皆減）の減などにより、住民一人当たりのコストは前年度比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91,944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495,219</a:t>
          </a:r>
          <a:r>
            <a:rPr kumimoji="1" lang="ja-JP" altLang="en-US" sz="1300">
              <a:latin typeface="ＭＳ Ｐゴシック" panose="020B0600070205080204" pitchFamily="50" charset="-128"/>
              <a:ea typeface="ＭＳ Ｐゴシック" panose="020B0600070205080204" pitchFamily="50" charset="-128"/>
            </a:rPr>
            <a:t>円となったものの、類似団体平均を大きく上回る水準となっていることから、引き続き、経費の増嵩抑制を図ることが必要である。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財政調整基金は、Ｈ</a:t>
          </a:r>
          <a:r>
            <a:rPr kumimoji="1" lang="en-US" altLang="ja-JP" sz="1350">
              <a:latin typeface="ＭＳ ゴシック" pitchFamily="49" charset="-128"/>
              <a:ea typeface="ＭＳ ゴシック" pitchFamily="49" charset="-128"/>
            </a:rPr>
            <a:t>26</a:t>
          </a:r>
          <a:r>
            <a:rPr kumimoji="1" lang="ja-JP" altLang="en-US" sz="1350">
              <a:latin typeface="ＭＳ ゴシック" pitchFamily="49" charset="-128"/>
              <a:ea typeface="ＭＳ ゴシック" pitchFamily="49" charset="-128"/>
            </a:rPr>
            <a:t>以降</a:t>
          </a:r>
          <a:r>
            <a:rPr kumimoji="1" lang="en-US" altLang="ja-JP" sz="1350">
              <a:latin typeface="ＭＳ ゴシック" pitchFamily="49" charset="-128"/>
              <a:ea typeface="ＭＳ ゴシック" pitchFamily="49" charset="-128"/>
            </a:rPr>
            <a:t>20</a:t>
          </a:r>
          <a:r>
            <a:rPr kumimoji="1" lang="ja-JP" altLang="en-US" sz="1350">
              <a:latin typeface="ＭＳ ゴシック" pitchFamily="49" charset="-128"/>
              <a:ea typeface="ＭＳ ゴシック" pitchFamily="49" charset="-128"/>
            </a:rPr>
            <a:t>％前後の水準を確保し、災害等の財政リスクにも備えた安定的な財政運営に努めている。</a:t>
          </a:r>
        </a:p>
        <a:p>
          <a:r>
            <a:rPr kumimoji="1" lang="ja-JP" altLang="en-US" sz="1350">
              <a:latin typeface="ＭＳ ゴシック" pitchFamily="49" charset="-128"/>
              <a:ea typeface="ＭＳ ゴシック" pitchFamily="49" charset="-128"/>
            </a:rPr>
            <a:t>　実質収支が前年度比</a:t>
          </a:r>
          <a:r>
            <a:rPr kumimoji="1" lang="en-US" altLang="ja-JP" sz="1350">
              <a:latin typeface="ＭＳ ゴシック" pitchFamily="49" charset="-128"/>
              <a:ea typeface="ＭＳ ゴシック" pitchFamily="49" charset="-128"/>
            </a:rPr>
            <a:t>296,760</a:t>
          </a:r>
          <a:r>
            <a:rPr kumimoji="1" lang="ja-JP" altLang="en-US" sz="1350">
              <a:latin typeface="ＭＳ ゴシック" pitchFamily="49" charset="-128"/>
              <a:ea typeface="ＭＳ ゴシック" pitchFamily="49" charset="-128"/>
            </a:rPr>
            <a:t>千円減の</a:t>
          </a:r>
          <a:r>
            <a:rPr kumimoji="1" lang="en-US" altLang="ja-JP" sz="1350">
              <a:latin typeface="ＭＳ ゴシック" pitchFamily="49" charset="-128"/>
              <a:ea typeface="ＭＳ ゴシック" pitchFamily="49" charset="-128"/>
            </a:rPr>
            <a:t>280,588</a:t>
          </a:r>
          <a:r>
            <a:rPr kumimoji="1" lang="ja-JP" altLang="en-US" sz="1350">
              <a:latin typeface="ＭＳ ゴシック" pitchFamily="49" charset="-128"/>
              <a:ea typeface="ＭＳ ゴシック" pitchFamily="49" charset="-128"/>
            </a:rPr>
            <a:t>千円となり、前年度の実質収支</a:t>
          </a:r>
          <a:r>
            <a:rPr kumimoji="1" lang="en-US" altLang="ja-JP" sz="1350">
              <a:latin typeface="ＭＳ ゴシック" pitchFamily="49" charset="-128"/>
              <a:ea typeface="ＭＳ ゴシック" pitchFamily="49" charset="-128"/>
            </a:rPr>
            <a:t>577,348</a:t>
          </a:r>
          <a:r>
            <a:rPr kumimoji="1" lang="ja-JP" altLang="en-US" sz="1350">
              <a:latin typeface="ＭＳ ゴシック" pitchFamily="49" charset="-128"/>
              <a:ea typeface="ＭＳ ゴシック" pitchFamily="49" charset="-128"/>
            </a:rPr>
            <a:t>千円を差し引いた単年度収支は△</a:t>
          </a:r>
          <a:r>
            <a:rPr kumimoji="1" lang="en-US" altLang="ja-JP" sz="1350">
              <a:latin typeface="ＭＳ ゴシック" pitchFamily="49" charset="-128"/>
              <a:ea typeface="ＭＳ ゴシック" pitchFamily="49" charset="-128"/>
            </a:rPr>
            <a:t>296,760</a:t>
          </a:r>
          <a:r>
            <a:rPr kumimoji="1" lang="ja-JP" altLang="en-US" sz="1350">
              <a:latin typeface="ＭＳ ゴシック" pitchFamily="49" charset="-128"/>
              <a:ea typeface="ＭＳ ゴシック" pitchFamily="49" charset="-128"/>
            </a:rPr>
            <a:t>千円となった。単年度収支に黒字要素の基金積立額や繰上償還額を加え、赤字要素の基金取崩額を差し引いた実質単年度収支は、前年度比</a:t>
          </a:r>
          <a:r>
            <a:rPr kumimoji="1" lang="en-US" altLang="ja-JP" sz="1350">
              <a:latin typeface="ＭＳ ゴシック" pitchFamily="49" charset="-128"/>
              <a:ea typeface="ＭＳ ゴシック" pitchFamily="49" charset="-128"/>
            </a:rPr>
            <a:t>271,693</a:t>
          </a:r>
          <a:r>
            <a:rPr kumimoji="1" lang="ja-JP" altLang="en-US" sz="1350">
              <a:latin typeface="ＭＳ ゴシック" pitchFamily="49" charset="-128"/>
              <a:ea typeface="ＭＳ ゴシック" pitchFamily="49" charset="-128"/>
            </a:rPr>
            <a:t>千円減の△</a:t>
          </a:r>
          <a:r>
            <a:rPr kumimoji="1" lang="en-US" altLang="ja-JP" sz="1350">
              <a:latin typeface="ＭＳ ゴシック" pitchFamily="49" charset="-128"/>
              <a:ea typeface="ＭＳ ゴシック" pitchFamily="49" charset="-128"/>
            </a:rPr>
            <a:t>29,306</a:t>
          </a:r>
          <a:r>
            <a:rPr kumimoji="1" lang="ja-JP" altLang="en-US" sz="1350">
              <a:latin typeface="ＭＳ ゴシック" pitchFamily="49" charset="-128"/>
              <a:ea typeface="ＭＳ ゴシック" pitchFamily="49" charset="-128"/>
            </a:rPr>
            <a:t>千円となった。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令和３年度においても、全会計で黒字となったため、連結実質赤字比率は生じていない。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しかし、一般会計から公営企業に対する繰出しの中には、基準外繰出しもあることから、引き続き、公営企業の一層の経営効率化を図り、独立採算による経営に努める必要がある。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9250029</v>
      </c>
      <c r="BO4" s="411"/>
      <c r="BP4" s="411"/>
      <c r="BQ4" s="411"/>
      <c r="BR4" s="411"/>
      <c r="BS4" s="411"/>
      <c r="BT4" s="411"/>
      <c r="BU4" s="412"/>
      <c r="BV4" s="410">
        <v>9668984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6.5</v>
      </c>
      <c r="CU4" s="417"/>
      <c r="CV4" s="417"/>
      <c r="CW4" s="417"/>
      <c r="CX4" s="417"/>
      <c r="CY4" s="417"/>
      <c r="CZ4" s="417"/>
      <c r="DA4" s="418"/>
      <c r="DB4" s="416">
        <v>14.5</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8906108</v>
      </c>
      <c r="BO5" s="448"/>
      <c r="BP5" s="448"/>
      <c r="BQ5" s="448"/>
      <c r="BR5" s="448"/>
      <c r="BS5" s="448"/>
      <c r="BT5" s="448"/>
      <c r="BU5" s="449"/>
      <c r="BV5" s="447">
        <v>8874090</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81.400000000000006</v>
      </c>
      <c r="CU5" s="445"/>
      <c r="CV5" s="445"/>
      <c r="CW5" s="445"/>
      <c r="CX5" s="445"/>
      <c r="CY5" s="445"/>
      <c r="CZ5" s="445"/>
      <c r="DA5" s="446"/>
      <c r="DB5" s="444">
        <v>85.2</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343921</v>
      </c>
      <c r="BO6" s="448"/>
      <c r="BP6" s="448"/>
      <c r="BQ6" s="448"/>
      <c r="BR6" s="448"/>
      <c r="BS6" s="448"/>
      <c r="BT6" s="448"/>
      <c r="BU6" s="449"/>
      <c r="BV6" s="447">
        <v>794894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83.2</v>
      </c>
      <c r="CU6" s="485"/>
      <c r="CV6" s="485"/>
      <c r="CW6" s="485"/>
      <c r="CX6" s="485"/>
      <c r="CY6" s="485"/>
      <c r="CZ6" s="485"/>
      <c r="DA6" s="486"/>
      <c r="DB6" s="484">
        <v>87.5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63333</v>
      </c>
      <c r="BO7" s="448"/>
      <c r="BP7" s="448"/>
      <c r="BQ7" s="448"/>
      <c r="BR7" s="448"/>
      <c r="BS7" s="448"/>
      <c r="BT7" s="448"/>
      <c r="BU7" s="449"/>
      <c r="BV7" s="447">
        <v>217546</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4334386</v>
      </c>
      <c r="CU7" s="448"/>
      <c r="CV7" s="448"/>
      <c r="CW7" s="448"/>
      <c r="CX7" s="448"/>
      <c r="CY7" s="448"/>
      <c r="CZ7" s="448"/>
      <c r="DA7" s="449"/>
      <c r="DB7" s="447">
        <v>3976970</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102</v>
      </c>
      <c r="AV8" s="480"/>
      <c r="AW8" s="480"/>
      <c r="AX8" s="480"/>
      <c r="AY8" s="481" t="s">
        <v>109</v>
      </c>
      <c r="AZ8" s="482"/>
      <c r="BA8" s="482"/>
      <c r="BB8" s="482"/>
      <c r="BC8" s="482"/>
      <c r="BD8" s="482"/>
      <c r="BE8" s="482"/>
      <c r="BF8" s="482"/>
      <c r="BG8" s="482"/>
      <c r="BH8" s="482"/>
      <c r="BI8" s="482"/>
      <c r="BJ8" s="482"/>
      <c r="BK8" s="482"/>
      <c r="BL8" s="482"/>
      <c r="BM8" s="483"/>
      <c r="BN8" s="447">
        <v>280588</v>
      </c>
      <c r="BO8" s="448"/>
      <c r="BP8" s="448"/>
      <c r="BQ8" s="448"/>
      <c r="BR8" s="448"/>
      <c r="BS8" s="448"/>
      <c r="BT8" s="448"/>
      <c r="BU8" s="449"/>
      <c r="BV8" s="447">
        <v>577348</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0.17</v>
      </c>
      <c r="CU8" s="488"/>
      <c r="CV8" s="488"/>
      <c r="CW8" s="488"/>
      <c r="CX8" s="488"/>
      <c r="CY8" s="488"/>
      <c r="CZ8" s="488"/>
      <c r="DA8" s="489"/>
      <c r="DB8" s="487">
        <v>0.16</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5634</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-296760</v>
      </c>
      <c r="BO9" s="448"/>
      <c r="BP9" s="448"/>
      <c r="BQ9" s="448"/>
      <c r="BR9" s="448"/>
      <c r="BS9" s="448"/>
      <c r="BT9" s="448"/>
      <c r="BU9" s="449"/>
      <c r="BV9" s="447">
        <v>70057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17</v>
      </c>
      <c r="CU9" s="445"/>
      <c r="CV9" s="445"/>
      <c r="CW9" s="445"/>
      <c r="CX9" s="445"/>
      <c r="CY9" s="445"/>
      <c r="CZ9" s="445"/>
      <c r="DA9" s="446"/>
      <c r="DB9" s="444">
        <v>14</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6344</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8</v>
      </c>
      <c r="BO10" s="448"/>
      <c r="BP10" s="448"/>
      <c r="BQ10" s="448"/>
      <c r="BR10" s="448"/>
      <c r="BS10" s="448"/>
      <c r="BT10" s="448"/>
      <c r="BU10" s="449"/>
      <c r="BV10" s="447">
        <v>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267446</v>
      </c>
      <c r="BO11" s="448"/>
      <c r="BP11" s="448"/>
      <c r="BQ11" s="448"/>
      <c r="BR11" s="448"/>
      <c r="BS11" s="448"/>
      <c r="BT11" s="448"/>
      <c r="BU11" s="449"/>
      <c r="BV11" s="447">
        <v>206020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5745</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115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33699</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140</v>
      </c>
      <c r="N13" s="539"/>
      <c r="O13" s="539"/>
      <c r="P13" s="539"/>
      <c r="Q13" s="540"/>
      <c r="R13" s="531">
        <v>5722</v>
      </c>
      <c r="S13" s="532"/>
      <c r="T13" s="532"/>
      <c r="U13" s="532"/>
      <c r="V13" s="533"/>
      <c r="W13" s="463" t="s">
        <v>141</v>
      </c>
      <c r="X13" s="464"/>
      <c r="Y13" s="464"/>
      <c r="Z13" s="464"/>
      <c r="AA13" s="464"/>
      <c r="AB13" s="454"/>
      <c r="AC13" s="498">
        <v>729</v>
      </c>
      <c r="AD13" s="499"/>
      <c r="AE13" s="499"/>
      <c r="AF13" s="499"/>
      <c r="AG13" s="541"/>
      <c r="AH13" s="498">
        <v>855</v>
      </c>
      <c r="AI13" s="499"/>
      <c r="AJ13" s="499"/>
      <c r="AK13" s="499"/>
      <c r="AL13" s="500"/>
      <c r="AM13" s="476" t="s">
        <v>142</v>
      </c>
      <c r="AN13" s="477"/>
      <c r="AO13" s="477"/>
      <c r="AP13" s="477"/>
      <c r="AQ13" s="477"/>
      <c r="AR13" s="477"/>
      <c r="AS13" s="477"/>
      <c r="AT13" s="478"/>
      <c r="AU13" s="479" t="s">
        <v>126</v>
      </c>
      <c r="AV13" s="480"/>
      <c r="AW13" s="480"/>
      <c r="AX13" s="480"/>
      <c r="AY13" s="481" t="s">
        <v>143</v>
      </c>
      <c r="AZ13" s="482"/>
      <c r="BA13" s="482"/>
      <c r="BB13" s="482"/>
      <c r="BC13" s="482"/>
      <c r="BD13" s="482"/>
      <c r="BE13" s="482"/>
      <c r="BF13" s="482"/>
      <c r="BG13" s="482"/>
      <c r="BH13" s="482"/>
      <c r="BI13" s="482"/>
      <c r="BJ13" s="482"/>
      <c r="BK13" s="482"/>
      <c r="BL13" s="482"/>
      <c r="BM13" s="483"/>
      <c r="BN13" s="447">
        <v>-29306</v>
      </c>
      <c r="BO13" s="448"/>
      <c r="BP13" s="448"/>
      <c r="BQ13" s="448"/>
      <c r="BR13" s="448"/>
      <c r="BS13" s="448"/>
      <c r="BT13" s="448"/>
      <c r="BU13" s="449"/>
      <c r="BV13" s="447">
        <v>242387</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8.3000000000000007</v>
      </c>
      <c r="CU13" s="445"/>
      <c r="CV13" s="445"/>
      <c r="CW13" s="445"/>
      <c r="CX13" s="445"/>
      <c r="CY13" s="445"/>
      <c r="CZ13" s="445"/>
      <c r="DA13" s="446"/>
      <c r="DB13" s="444">
        <v>8.4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5874</v>
      </c>
      <c r="S14" s="532"/>
      <c r="T14" s="532"/>
      <c r="U14" s="532"/>
      <c r="V14" s="533"/>
      <c r="W14" s="437"/>
      <c r="X14" s="438"/>
      <c r="Y14" s="438"/>
      <c r="Z14" s="438"/>
      <c r="AA14" s="438"/>
      <c r="AB14" s="427"/>
      <c r="AC14" s="534">
        <v>27.2</v>
      </c>
      <c r="AD14" s="535"/>
      <c r="AE14" s="535"/>
      <c r="AF14" s="535"/>
      <c r="AG14" s="536"/>
      <c r="AH14" s="534">
        <v>28.5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130</v>
      </c>
      <c r="CU14" s="546"/>
      <c r="CV14" s="546"/>
      <c r="CW14" s="546"/>
      <c r="CX14" s="546"/>
      <c r="CY14" s="546"/>
      <c r="CZ14" s="546"/>
      <c r="DA14" s="547"/>
      <c r="DB14" s="545">
        <v>5.5</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140</v>
      </c>
      <c r="N15" s="539"/>
      <c r="O15" s="539"/>
      <c r="P15" s="539"/>
      <c r="Q15" s="540"/>
      <c r="R15" s="531">
        <v>5849</v>
      </c>
      <c r="S15" s="532"/>
      <c r="T15" s="532"/>
      <c r="U15" s="532"/>
      <c r="V15" s="533"/>
      <c r="W15" s="463" t="s">
        <v>147</v>
      </c>
      <c r="X15" s="464"/>
      <c r="Y15" s="464"/>
      <c r="Z15" s="464"/>
      <c r="AA15" s="464"/>
      <c r="AB15" s="454"/>
      <c r="AC15" s="498">
        <v>671</v>
      </c>
      <c r="AD15" s="499"/>
      <c r="AE15" s="499"/>
      <c r="AF15" s="499"/>
      <c r="AG15" s="541"/>
      <c r="AH15" s="498">
        <v>792</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794180</v>
      </c>
      <c r="BO15" s="411"/>
      <c r="BP15" s="411"/>
      <c r="BQ15" s="411"/>
      <c r="BR15" s="411"/>
      <c r="BS15" s="411"/>
      <c r="BT15" s="411"/>
      <c r="BU15" s="412"/>
      <c r="BV15" s="410">
        <v>606910</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25</v>
      </c>
      <c r="AD16" s="535"/>
      <c r="AE16" s="535"/>
      <c r="AF16" s="535"/>
      <c r="AG16" s="536"/>
      <c r="AH16" s="534">
        <v>26.4</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4023487</v>
      </c>
      <c r="BO16" s="448"/>
      <c r="BP16" s="448"/>
      <c r="BQ16" s="448"/>
      <c r="BR16" s="448"/>
      <c r="BS16" s="448"/>
      <c r="BT16" s="448"/>
      <c r="BU16" s="449"/>
      <c r="BV16" s="447">
        <v>3749274</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1279</v>
      </c>
      <c r="AD17" s="499"/>
      <c r="AE17" s="499"/>
      <c r="AF17" s="499"/>
      <c r="AG17" s="541"/>
      <c r="AH17" s="498">
        <v>1357</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980817</v>
      </c>
      <c r="BO17" s="448"/>
      <c r="BP17" s="448"/>
      <c r="BQ17" s="448"/>
      <c r="BR17" s="448"/>
      <c r="BS17" s="448"/>
      <c r="BT17" s="448"/>
      <c r="BU17" s="449"/>
      <c r="BV17" s="447">
        <v>732705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434.96</v>
      </c>
      <c r="M18" s="571"/>
      <c r="N18" s="571"/>
      <c r="O18" s="571"/>
      <c r="P18" s="571"/>
      <c r="Q18" s="571"/>
      <c r="R18" s="572"/>
      <c r="S18" s="572"/>
      <c r="T18" s="572"/>
      <c r="U18" s="572"/>
      <c r="V18" s="573"/>
      <c r="W18" s="465"/>
      <c r="X18" s="466"/>
      <c r="Y18" s="466"/>
      <c r="Z18" s="466"/>
      <c r="AA18" s="466"/>
      <c r="AB18" s="457"/>
      <c r="AC18" s="574">
        <v>47.7</v>
      </c>
      <c r="AD18" s="575"/>
      <c r="AE18" s="575"/>
      <c r="AF18" s="575"/>
      <c r="AG18" s="576"/>
      <c r="AH18" s="574">
        <v>45.2</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3424644</v>
      </c>
      <c r="BO18" s="448"/>
      <c r="BP18" s="448"/>
      <c r="BQ18" s="448"/>
      <c r="BR18" s="448"/>
      <c r="BS18" s="448"/>
      <c r="BT18" s="448"/>
      <c r="BU18" s="449"/>
      <c r="BV18" s="447">
        <v>3411093</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13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5780419</v>
      </c>
      <c r="BO19" s="448"/>
      <c r="BP19" s="448"/>
      <c r="BQ19" s="448"/>
      <c r="BR19" s="448"/>
      <c r="BS19" s="448"/>
      <c r="BT19" s="448"/>
      <c r="BU19" s="449"/>
      <c r="BV19" s="447">
        <v>6044858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2349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9458821</v>
      </c>
      <c r="BO22" s="411"/>
      <c r="BP22" s="411"/>
      <c r="BQ22" s="411"/>
      <c r="BR22" s="411"/>
      <c r="BS22" s="411"/>
      <c r="BT22" s="411"/>
      <c r="BU22" s="412"/>
      <c r="BV22" s="410">
        <v>8652395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8104862</v>
      </c>
      <c r="BO23" s="448"/>
      <c r="BP23" s="448"/>
      <c r="BQ23" s="448"/>
      <c r="BR23" s="448"/>
      <c r="BS23" s="448"/>
      <c r="BT23" s="448"/>
      <c r="BU23" s="449"/>
      <c r="BV23" s="447">
        <v>7320268</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6900</v>
      </c>
      <c r="R24" s="499"/>
      <c r="S24" s="499"/>
      <c r="T24" s="499"/>
      <c r="U24" s="499"/>
      <c r="V24" s="541"/>
      <c r="W24" s="593"/>
      <c r="X24" s="594"/>
      <c r="Y24" s="595"/>
      <c r="Z24" s="497" t="s">
        <v>172</v>
      </c>
      <c r="AA24" s="477"/>
      <c r="AB24" s="477"/>
      <c r="AC24" s="477"/>
      <c r="AD24" s="477"/>
      <c r="AE24" s="477"/>
      <c r="AF24" s="477"/>
      <c r="AG24" s="478"/>
      <c r="AH24" s="498">
        <v>94</v>
      </c>
      <c r="AI24" s="499"/>
      <c r="AJ24" s="499"/>
      <c r="AK24" s="499"/>
      <c r="AL24" s="541"/>
      <c r="AM24" s="498">
        <v>264892</v>
      </c>
      <c r="AN24" s="499"/>
      <c r="AO24" s="499"/>
      <c r="AP24" s="499"/>
      <c r="AQ24" s="499"/>
      <c r="AR24" s="541"/>
      <c r="AS24" s="498">
        <v>2818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8098528</v>
      </c>
      <c r="BO24" s="448"/>
      <c r="BP24" s="448"/>
      <c r="BQ24" s="448"/>
      <c r="BR24" s="448"/>
      <c r="BS24" s="448"/>
      <c r="BT24" s="448"/>
      <c r="BU24" s="449"/>
      <c r="BV24" s="447">
        <v>6959028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5610</v>
      </c>
      <c r="R25" s="499"/>
      <c r="S25" s="499"/>
      <c r="T25" s="499"/>
      <c r="U25" s="499"/>
      <c r="V25" s="541"/>
      <c r="W25" s="593"/>
      <c r="X25" s="594"/>
      <c r="Y25" s="595"/>
      <c r="Z25" s="497" t="s">
        <v>175</v>
      </c>
      <c r="AA25" s="477"/>
      <c r="AB25" s="477"/>
      <c r="AC25" s="477"/>
      <c r="AD25" s="477"/>
      <c r="AE25" s="477"/>
      <c r="AF25" s="477"/>
      <c r="AG25" s="478"/>
      <c r="AH25" s="498" t="s">
        <v>139</v>
      </c>
      <c r="AI25" s="499"/>
      <c r="AJ25" s="499"/>
      <c r="AK25" s="499"/>
      <c r="AL25" s="541"/>
      <c r="AM25" s="498" t="s">
        <v>139</v>
      </c>
      <c r="AN25" s="499"/>
      <c r="AO25" s="499"/>
      <c r="AP25" s="499"/>
      <c r="AQ25" s="499"/>
      <c r="AR25" s="541"/>
      <c r="AS25" s="498" t="s">
        <v>139</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1492451</v>
      </c>
      <c r="BO25" s="411"/>
      <c r="BP25" s="411"/>
      <c r="BQ25" s="411"/>
      <c r="BR25" s="411"/>
      <c r="BS25" s="411"/>
      <c r="BT25" s="411"/>
      <c r="BU25" s="412"/>
      <c r="BV25" s="410">
        <v>2530890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5340</v>
      </c>
      <c r="R26" s="499"/>
      <c r="S26" s="499"/>
      <c r="T26" s="499"/>
      <c r="U26" s="499"/>
      <c r="V26" s="541"/>
      <c r="W26" s="593"/>
      <c r="X26" s="594"/>
      <c r="Y26" s="595"/>
      <c r="Z26" s="497" t="s">
        <v>178</v>
      </c>
      <c r="AA26" s="599"/>
      <c r="AB26" s="599"/>
      <c r="AC26" s="599"/>
      <c r="AD26" s="599"/>
      <c r="AE26" s="599"/>
      <c r="AF26" s="599"/>
      <c r="AG26" s="600"/>
      <c r="AH26" s="498">
        <v>5</v>
      </c>
      <c r="AI26" s="499"/>
      <c r="AJ26" s="499"/>
      <c r="AK26" s="499"/>
      <c r="AL26" s="541"/>
      <c r="AM26" s="498">
        <v>13620</v>
      </c>
      <c r="AN26" s="499"/>
      <c r="AO26" s="499"/>
      <c r="AP26" s="499"/>
      <c r="AQ26" s="499"/>
      <c r="AR26" s="541"/>
      <c r="AS26" s="498">
        <v>2724</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139</v>
      </c>
      <c r="BO26" s="448"/>
      <c r="BP26" s="448"/>
      <c r="BQ26" s="448"/>
      <c r="BR26" s="448"/>
      <c r="BS26" s="448"/>
      <c r="BT26" s="448"/>
      <c r="BU26" s="449"/>
      <c r="BV26" s="447" t="s">
        <v>139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2790</v>
      </c>
      <c r="R27" s="499"/>
      <c r="S27" s="499"/>
      <c r="T27" s="499"/>
      <c r="U27" s="499"/>
      <c r="V27" s="541"/>
      <c r="W27" s="593"/>
      <c r="X27" s="594"/>
      <c r="Y27" s="595"/>
      <c r="Z27" s="497" t="s">
        <v>181</v>
      </c>
      <c r="AA27" s="477"/>
      <c r="AB27" s="477"/>
      <c r="AC27" s="477"/>
      <c r="AD27" s="477"/>
      <c r="AE27" s="477"/>
      <c r="AF27" s="477"/>
      <c r="AG27" s="478"/>
      <c r="AH27" s="498" t="s">
        <v>139</v>
      </c>
      <c r="AI27" s="499"/>
      <c r="AJ27" s="499"/>
      <c r="AK27" s="499"/>
      <c r="AL27" s="541"/>
      <c r="AM27" s="498" t="s">
        <v>139</v>
      </c>
      <c r="AN27" s="499"/>
      <c r="AO27" s="499"/>
      <c r="AP27" s="499"/>
      <c r="AQ27" s="499"/>
      <c r="AR27" s="541"/>
      <c r="AS27" s="498" t="s">
        <v>139</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v>95000</v>
      </c>
      <c r="BO27" s="567"/>
      <c r="BP27" s="567"/>
      <c r="BQ27" s="567"/>
      <c r="BR27" s="567"/>
      <c r="BS27" s="567"/>
      <c r="BT27" s="567"/>
      <c r="BU27" s="568"/>
      <c r="BV27" s="566">
        <v>95000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183</v>
      </c>
      <c r="F28" s="477"/>
      <c r="G28" s="477"/>
      <c r="H28" s="477"/>
      <c r="I28" s="477"/>
      <c r="J28" s="477"/>
      <c r="K28" s="478"/>
      <c r="L28" s="498">
        <v>1</v>
      </c>
      <c r="M28" s="499"/>
      <c r="N28" s="499"/>
      <c r="O28" s="499"/>
      <c r="P28" s="541"/>
      <c r="Q28" s="498">
        <v>2270</v>
      </c>
      <c r="R28" s="499"/>
      <c r="S28" s="499"/>
      <c r="T28" s="499"/>
      <c r="U28" s="499"/>
      <c r="V28" s="541"/>
      <c r="W28" s="593"/>
      <c r="X28" s="594"/>
      <c r="Y28" s="595"/>
      <c r="Z28" s="497" t="s">
        <v>184</v>
      </c>
      <c r="AA28" s="477"/>
      <c r="AB28" s="477"/>
      <c r="AC28" s="477"/>
      <c r="AD28" s="477"/>
      <c r="AE28" s="477"/>
      <c r="AF28" s="477"/>
      <c r="AG28" s="478"/>
      <c r="AH28" s="498" t="s">
        <v>139</v>
      </c>
      <c r="AI28" s="499"/>
      <c r="AJ28" s="499"/>
      <c r="AK28" s="499"/>
      <c r="AL28" s="541"/>
      <c r="AM28" s="498" t="s">
        <v>139</v>
      </c>
      <c r="AN28" s="499"/>
      <c r="AO28" s="499"/>
      <c r="AP28" s="499"/>
      <c r="AQ28" s="499"/>
      <c r="AR28" s="541"/>
      <c r="AS28" s="498" t="s">
        <v>139</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819279</v>
      </c>
      <c r="BO28" s="411"/>
      <c r="BP28" s="411"/>
      <c r="BQ28" s="411"/>
      <c r="BR28" s="411"/>
      <c r="BS28" s="411"/>
      <c r="BT28" s="411"/>
      <c r="BU28" s="412"/>
      <c r="BV28" s="410">
        <v>819271</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186</v>
      </c>
      <c r="F29" s="477"/>
      <c r="G29" s="477"/>
      <c r="H29" s="477"/>
      <c r="I29" s="477"/>
      <c r="J29" s="477"/>
      <c r="K29" s="478"/>
      <c r="L29" s="498">
        <v>8</v>
      </c>
      <c r="M29" s="499"/>
      <c r="N29" s="499"/>
      <c r="O29" s="499"/>
      <c r="P29" s="541"/>
      <c r="Q29" s="498">
        <v>2110</v>
      </c>
      <c r="R29" s="499"/>
      <c r="S29" s="499"/>
      <c r="T29" s="499"/>
      <c r="U29" s="499"/>
      <c r="V29" s="541"/>
      <c r="W29" s="596"/>
      <c r="X29" s="597"/>
      <c r="Y29" s="598"/>
      <c r="Z29" s="497" t="s">
        <v>187</v>
      </c>
      <c r="AA29" s="477"/>
      <c r="AB29" s="477"/>
      <c r="AC29" s="477"/>
      <c r="AD29" s="477"/>
      <c r="AE29" s="477"/>
      <c r="AF29" s="477"/>
      <c r="AG29" s="478"/>
      <c r="AH29" s="498">
        <v>94</v>
      </c>
      <c r="AI29" s="499"/>
      <c r="AJ29" s="499"/>
      <c r="AK29" s="499"/>
      <c r="AL29" s="541"/>
      <c r="AM29" s="498">
        <v>264892</v>
      </c>
      <c r="AN29" s="499"/>
      <c r="AO29" s="499"/>
      <c r="AP29" s="499"/>
      <c r="AQ29" s="499"/>
      <c r="AR29" s="541"/>
      <c r="AS29" s="498">
        <v>2818</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909753</v>
      </c>
      <c r="BO29" s="448"/>
      <c r="BP29" s="448"/>
      <c r="BQ29" s="448"/>
      <c r="BR29" s="448"/>
      <c r="BS29" s="448"/>
      <c r="BT29" s="448"/>
      <c r="BU29" s="449"/>
      <c r="BV29" s="447">
        <v>627809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96.1</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4667057</v>
      </c>
      <c r="BO30" s="567"/>
      <c r="BP30" s="567"/>
      <c r="BQ30" s="567"/>
      <c r="BR30" s="567"/>
      <c r="BS30" s="567"/>
      <c r="BT30" s="567"/>
      <c r="BU30" s="568"/>
      <c r="BV30" s="566">
        <v>4347279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197</v>
      </c>
      <c r="X33" s="436"/>
      <c r="Y33" s="436"/>
      <c r="Z33" s="436"/>
      <c r="AA33" s="436"/>
      <c r="AB33" s="436"/>
      <c r="AC33" s="436"/>
      <c r="AD33" s="436"/>
      <c r="AE33" s="436"/>
      <c r="AF33" s="436"/>
      <c r="AG33" s="436"/>
      <c r="AH33" s="436"/>
      <c r="AI33" s="436"/>
      <c r="AJ33" s="436"/>
      <c r="AK33" s="436"/>
      <c r="AL33" s="203"/>
      <c r="AM33" s="471" t="s">
        <v>196</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196</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国民健康保険事業勘定特別会計</v>
      </c>
      <c r="X34" s="638"/>
      <c r="Y34" s="638"/>
      <c r="Z34" s="638"/>
      <c r="AA34" s="638"/>
      <c r="AB34" s="638"/>
      <c r="AC34" s="638"/>
      <c r="AD34" s="638"/>
      <c r="AE34" s="638"/>
      <c r="AF34" s="638"/>
      <c r="AG34" s="638"/>
      <c r="AH34" s="638"/>
      <c r="AI34" s="638"/>
      <c r="AJ34" s="638"/>
      <c r="AK34" s="638"/>
      <c r="AL34" s="178"/>
      <c r="AM34" s="637">
        <f>IF(AO34="","",MAX(C34:D43,U34:V43)+1)</f>
        <v>4</v>
      </c>
      <c r="AN34" s="637"/>
      <c r="AO34" s="638" t="str">
        <f>IF('各会計、関係団体の財政状況及び健全化判断比率'!B30="","",'各会計、関係団体の財政状況及び健全化判断比率'!B30)</f>
        <v>国民健康保険病院事業会計</v>
      </c>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農業集落排水事業特別会計</v>
      </c>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岩手県市町村総合事務組合（普通会計）</v>
      </c>
      <c r="BZ34" s="638"/>
      <c r="CA34" s="638"/>
      <c r="CB34" s="638"/>
      <c r="CC34" s="638"/>
      <c r="CD34" s="638"/>
      <c r="CE34" s="638"/>
      <c r="CF34" s="638"/>
      <c r="CG34" s="638"/>
      <c r="CH34" s="638"/>
      <c r="CI34" s="638"/>
      <c r="CJ34" s="638"/>
      <c r="CK34" s="638"/>
      <c r="CL34" s="638"/>
      <c r="CM34" s="638"/>
      <c r="CN34" s="178"/>
      <c r="CO34" s="637">
        <f>IF(CQ34="","",MAX(C34:D43,U34:V43,AM34:AN43,BE34:BF43,BW34:BX43)+1)</f>
        <v>14</v>
      </c>
      <c r="CP34" s="637"/>
      <c r="CQ34" s="638" t="str">
        <f>IF('各会計、関係団体の財政状況及び健全化判断比率'!BS7="","",'各会計、関係団体の財政状況及び健全化判断比率'!BS7)</f>
        <v>（社）葛巻町畜産開発公社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後期高齢者医療事業特別会計</v>
      </c>
      <c r="X35" s="638"/>
      <c r="Y35" s="638"/>
      <c r="Z35" s="638"/>
      <c r="AA35" s="638"/>
      <c r="AB35" s="638"/>
      <c r="AC35" s="638"/>
      <c r="AD35" s="638"/>
      <c r="AE35" s="638"/>
      <c r="AF35" s="638"/>
      <c r="AG35" s="638"/>
      <c r="AH35" s="638"/>
      <c r="AI35" s="638"/>
      <c r="AJ35" s="638"/>
      <c r="AK35" s="638"/>
      <c r="AL35" s="178"/>
      <c r="AM35" s="637">
        <f t="shared" ref="AM35:AM43" si="0">IF(AO35="","",AM34+1)</f>
        <v>5</v>
      </c>
      <c r="AN35" s="637"/>
      <c r="AO35" s="638" t="str">
        <f>IF('各会計、関係団体の財政状況及び健全化判断比率'!B31="","",'各会計、関係団体の財政状況及び健全化判断比率'!B31)</f>
        <v>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岩手県市町村総合事務組合（特別会計）</v>
      </c>
      <c r="BZ35" s="638"/>
      <c r="CA35" s="638"/>
      <c r="CB35" s="638"/>
      <c r="CC35" s="638"/>
      <c r="CD35" s="638"/>
      <c r="CE35" s="638"/>
      <c r="CF35" s="638"/>
      <c r="CG35" s="638"/>
      <c r="CH35" s="638"/>
      <c r="CI35" s="638"/>
      <c r="CJ35" s="638"/>
      <c r="CK35" s="638"/>
      <c r="CL35" s="638"/>
      <c r="CM35" s="638"/>
      <c r="CN35" s="178"/>
      <c r="CO35" s="637">
        <f t="shared" ref="CO35:CO43" si="3">IF(CQ35="","",CO34+1)</f>
        <v>15</v>
      </c>
      <c r="CP35" s="637"/>
      <c r="CQ35" s="638" t="str">
        <f>IF('各会計、関係団体の財政状況及び健全化判断比率'!BS8="","",'各会計、関係団体の財政状況及び健全化判断比率'!BS8)</f>
        <v>(株)グリーンテージくずまき</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盛岡北部行政事務組合（普通会計）</v>
      </c>
      <c r="BZ36" s="638"/>
      <c r="CA36" s="638"/>
      <c r="CB36" s="638"/>
      <c r="CC36" s="638"/>
      <c r="CD36" s="638"/>
      <c r="CE36" s="638"/>
      <c r="CF36" s="638"/>
      <c r="CG36" s="638"/>
      <c r="CH36" s="638"/>
      <c r="CI36" s="638"/>
      <c r="CJ36" s="638"/>
      <c r="CK36" s="638"/>
      <c r="CL36" s="638"/>
      <c r="CM36" s="638"/>
      <c r="CN36" s="178"/>
      <c r="CO36" s="637">
        <f t="shared" si="3"/>
        <v>16</v>
      </c>
      <c r="CP36" s="637"/>
      <c r="CQ36" s="638" t="str">
        <f>IF('各会計、関係団体の財政状況及び健全化判断比率'!BS9="","",'各会計、関係団体の財政状況及び健全化判断比率'!BS9)</f>
        <v>(株)岩手くずまきワイン</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盛岡北部行政事務組合（介護保険事業）</v>
      </c>
      <c r="BZ37" s="638"/>
      <c r="CA37" s="638"/>
      <c r="CB37" s="638"/>
      <c r="CC37" s="638"/>
      <c r="CD37" s="638"/>
      <c r="CE37" s="638"/>
      <c r="CF37" s="638"/>
      <c r="CG37" s="638"/>
      <c r="CH37" s="638"/>
      <c r="CI37" s="638"/>
      <c r="CJ37" s="638"/>
      <c r="CK37" s="638"/>
      <c r="CL37" s="638"/>
      <c r="CM37" s="638"/>
      <c r="CN37" s="178"/>
      <c r="CO37" s="637">
        <f t="shared" si="3"/>
        <v>17</v>
      </c>
      <c r="CP37" s="637"/>
      <c r="CQ37" s="638" t="str">
        <f>IF('各会計、関係団体の財政状況及び健全化判断比率'!BS10="","",'各会計、関係団体の財政状況及び健全化判断比率'!BS10)</f>
        <v>葛巻町森林組合</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盛岡地区広域消防組合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岩手県後期高齢者医療広域連合（普通会計）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岩手県後期高齢者医療広域連合（特別会計）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0" t="s">
        <v>594</v>
      </c>
    </row>
    <row r="54" spans="5:113" x14ac:dyDescent="0.2"/>
    <row r="55" spans="5:113" x14ac:dyDescent="0.2"/>
    <row r="56" spans="5:113" x14ac:dyDescent="0.2"/>
  </sheetData>
  <sheetProtection algorithmName="SHA-512" hashValue="19+gO1YdQPg57eu0MNuvfKxzhRnBCoyQV36gZJBSpMI8f+ArcIe5CKAIxv5ect10Cu3TaLDPNN3PhheZCnBzmA==" saltValue="GLjcDNQKlBvXWlmXoSOBI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6" t="s">
        <v>562</v>
      </c>
      <c r="D34" s="1216"/>
      <c r="E34" s="1217"/>
      <c r="F34" s="32">
        <v>18.68</v>
      </c>
      <c r="G34" s="33">
        <v>17.8</v>
      </c>
      <c r="H34" s="33">
        <v>18.87</v>
      </c>
      <c r="I34" s="33">
        <v>18.62</v>
      </c>
      <c r="J34" s="34">
        <v>18.149999999999999</v>
      </c>
      <c r="K34" s="22"/>
      <c r="L34" s="22"/>
      <c r="M34" s="22"/>
      <c r="N34" s="22"/>
      <c r="O34" s="22"/>
      <c r="P34" s="22"/>
    </row>
    <row r="35" spans="1:16" ht="39" customHeight="1" x14ac:dyDescent="0.2">
      <c r="A35" s="22"/>
      <c r="B35" s="35"/>
      <c r="C35" s="1210" t="s">
        <v>563</v>
      </c>
      <c r="D35" s="1211"/>
      <c r="E35" s="1212"/>
      <c r="F35" s="36">
        <v>15.37</v>
      </c>
      <c r="G35" s="37">
        <v>9.5399999999999991</v>
      </c>
      <c r="H35" s="37">
        <v>13.58</v>
      </c>
      <c r="I35" s="37">
        <v>14.51</v>
      </c>
      <c r="J35" s="38">
        <v>6.47</v>
      </c>
      <c r="K35" s="22"/>
      <c r="L35" s="22"/>
      <c r="M35" s="22"/>
      <c r="N35" s="22"/>
      <c r="O35" s="22"/>
      <c r="P35" s="22"/>
    </row>
    <row r="36" spans="1:16" ht="39" customHeight="1" x14ac:dyDescent="0.2">
      <c r="A36" s="22"/>
      <c r="B36" s="35"/>
      <c r="C36" s="1210" t="s">
        <v>564</v>
      </c>
      <c r="D36" s="1211"/>
      <c r="E36" s="1212"/>
      <c r="F36" s="36">
        <v>5.32</v>
      </c>
      <c r="G36" s="37">
        <v>5.82</v>
      </c>
      <c r="H36" s="37">
        <v>5.43</v>
      </c>
      <c r="I36" s="37">
        <v>4.87</v>
      </c>
      <c r="J36" s="38">
        <v>3.94</v>
      </c>
      <c r="K36" s="22"/>
      <c r="L36" s="22"/>
      <c r="M36" s="22"/>
      <c r="N36" s="22"/>
      <c r="O36" s="22"/>
      <c r="P36" s="22"/>
    </row>
    <row r="37" spans="1:16" ht="39" customHeight="1" x14ac:dyDescent="0.2">
      <c r="A37" s="22"/>
      <c r="B37" s="35"/>
      <c r="C37" s="1210" t="s">
        <v>565</v>
      </c>
      <c r="D37" s="1211"/>
      <c r="E37" s="1212"/>
      <c r="F37" s="36">
        <v>1.77</v>
      </c>
      <c r="G37" s="37">
        <v>0.78</v>
      </c>
      <c r="H37" s="37">
        <v>0.96</v>
      </c>
      <c r="I37" s="37">
        <v>1.05</v>
      </c>
      <c r="J37" s="38">
        <v>0.3</v>
      </c>
      <c r="K37" s="22"/>
      <c r="L37" s="22"/>
      <c r="M37" s="22"/>
      <c r="N37" s="22"/>
      <c r="O37" s="22"/>
      <c r="P37" s="22"/>
    </row>
    <row r="38" spans="1:16" ht="39" customHeight="1" x14ac:dyDescent="0.2">
      <c r="A38" s="22"/>
      <c r="B38" s="35"/>
      <c r="C38" s="1210" t="s">
        <v>566</v>
      </c>
      <c r="D38" s="1211"/>
      <c r="E38" s="1212"/>
      <c r="F38" s="36">
        <v>0.28999999999999998</v>
      </c>
      <c r="G38" s="37">
        <v>0.25</v>
      </c>
      <c r="H38" s="37">
        <v>0.16</v>
      </c>
      <c r="I38" s="37">
        <v>0.16</v>
      </c>
      <c r="J38" s="38">
        <v>0.12</v>
      </c>
      <c r="K38" s="22"/>
      <c r="L38" s="22"/>
      <c r="M38" s="22"/>
      <c r="N38" s="22"/>
      <c r="O38" s="22"/>
      <c r="P38" s="22"/>
    </row>
    <row r="39" spans="1:16" ht="39" customHeight="1" x14ac:dyDescent="0.2">
      <c r="A39" s="22"/>
      <c r="B39" s="35"/>
      <c r="C39" s="1210" t="s">
        <v>567</v>
      </c>
      <c r="D39" s="1211"/>
      <c r="E39" s="1212"/>
      <c r="F39" s="36">
        <v>0.09</v>
      </c>
      <c r="G39" s="37">
        <v>0.12</v>
      </c>
      <c r="H39" s="37">
        <v>0.1</v>
      </c>
      <c r="I39" s="37">
        <v>0.09</v>
      </c>
      <c r="J39" s="38">
        <v>0.09</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568</v>
      </c>
      <c r="D42" s="1211"/>
      <c r="E42" s="1212"/>
      <c r="F42" s="36" t="s">
        <v>514</v>
      </c>
      <c r="G42" s="37" t="s">
        <v>514</v>
      </c>
      <c r="H42" s="37" t="s">
        <v>514</v>
      </c>
      <c r="I42" s="37" t="s">
        <v>514</v>
      </c>
      <c r="J42" s="38" t="s">
        <v>514</v>
      </c>
      <c r="K42" s="22"/>
      <c r="L42" s="22"/>
      <c r="M42" s="22"/>
      <c r="N42" s="22"/>
      <c r="O42" s="22"/>
      <c r="P42" s="22"/>
    </row>
    <row r="43" spans="1:16" ht="39" customHeight="1" thickBot="1" x14ac:dyDescent="0.25">
      <c r="A43" s="22"/>
      <c r="B43" s="40"/>
      <c r="C43" s="1213" t="s">
        <v>569</v>
      </c>
      <c r="D43" s="1214"/>
      <c r="E43" s="1215"/>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Xw2JyAG8t6X18yLxXl7vMxyI+nffedGbintwdJc2t59xRUIaXsx0EPyS4EActwec5k78MK1N5DICEQUs1kILQ==" saltValue="o8IdPqp2UFeSEhTFgxeE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590</v>
      </c>
      <c r="L45" s="60">
        <v>590</v>
      </c>
      <c r="M45" s="60">
        <v>593</v>
      </c>
      <c r="N45" s="60">
        <v>643</v>
      </c>
      <c r="O45" s="61">
        <v>717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514</v>
      </c>
      <c r="L46" s="64" t="s">
        <v>514</v>
      </c>
      <c r="M46" s="64" t="s">
        <v>514</v>
      </c>
      <c r="N46" s="64" t="s">
        <v>514</v>
      </c>
      <c r="O46" s="65" t="s">
        <v>514</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514</v>
      </c>
      <c r="L47" s="64" t="s">
        <v>514</v>
      </c>
      <c r="M47" s="64" t="s">
        <v>514</v>
      </c>
      <c r="N47" s="64" t="s">
        <v>514</v>
      </c>
      <c r="O47" s="65" t="s">
        <v>514</v>
      </c>
      <c r="P47" s="48"/>
      <c r="Q47" s="48"/>
      <c r="R47" s="48"/>
      <c r="S47" s="48"/>
      <c r="T47" s="48"/>
      <c r="U47" s="48"/>
    </row>
    <row r="48" spans="1:21" ht="30.75" customHeight="1" x14ac:dyDescent="0.2">
      <c r="A48" s="48"/>
      <c r="B48" s="1220"/>
      <c r="C48" s="1221"/>
      <c r="D48" s="62"/>
      <c r="E48" s="1226" t="s">
        <v>15</v>
      </c>
      <c r="F48" s="1226"/>
      <c r="G48" s="1226"/>
      <c r="H48" s="1226"/>
      <c r="I48" s="1226"/>
      <c r="J48" s="1227"/>
      <c r="K48" s="63">
        <v>154</v>
      </c>
      <c r="L48" s="64">
        <v>172</v>
      </c>
      <c r="M48" s="64">
        <v>211</v>
      </c>
      <c r="N48" s="64">
        <v>218</v>
      </c>
      <c r="O48" s="65">
        <v>224</v>
      </c>
      <c r="P48" s="48"/>
      <c r="Q48" s="48"/>
      <c r="R48" s="48"/>
      <c r="S48" s="48"/>
      <c r="T48" s="48"/>
      <c r="U48" s="48"/>
    </row>
    <row r="49" spans="1:21" ht="30.75" customHeight="1" x14ac:dyDescent="0.2">
      <c r="A49" s="48"/>
      <c r="B49" s="1220"/>
      <c r="C49" s="1221"/>
      <c r="D49" s="62"/>
      <c r="E49" s="1226" t="s">
        <v>16</v>
      </c>
      <c r="F49" s="1226"/>
      <c r="G49" s="1226"/>
      <c r="H49" s="1226"/>
      <c r="I49" s="1226"/>
      <c r="J49" s="1227"/>
      <c r="K49" s="63">
        <v>7</v>
      </c>
      <c r="L49" s="64">
        <v>58</v>
      </c>
      <c r="M49" s="64">
        <v>61</v>
      </c>
      <c r="N49" s="64">
        <v>60</v>
      </c>
      <c r="O49" s="65">
        <v>61</v>
      </c>
      <c r="P49" s="48"/>
      <c r="Q49" s="48"/>
      <c r="R49" s="48"/>
      <c r="S49" s="48"/>
      <c r="T49" s="48"/>
      <c r="U49" s="48"/>
    </row>
    <row r="50" spans="1:21" ht="30.75" customHeight="1" x14ac:dyDescent="0.2">
      <c r="A50" s="48"/>
      <c r="B50" s="1220"/>
      <c r="C50" s="1221"/>
      <c r="D50" s="62"/>
      <c r="E50" s="1226" t="s">
        <v>17</v>
      </c>
      <c r="F50" s="1226"/>
      <c r="G50" s="1226"/>
      <c r="H50" s="1226"/>
      <c r="I50" s="1226"/>
      <c r="J50" s="1227"/>
      <c r="K50" s="63">
        <v>9</v>
      </c>
      <c r="L50" s="64">
        <v>9</v>
      </c>
      <c r="M50" s="64">
        <v>8</v>
      </c>
      <c r="N50" s="64">
        <v>7</v>
      </c>
      <c r="O50" s="65">
        <v>7</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514</v>
      </c>
      <c r="L51" s="64" t="s">
        <v>514</v>
      </c>
      <c r="M51" s="64" t="s">
        <v>514</v>
      </c>
      <c r="N51" s="64" t="s">
        <v>514</v>
      </c>
      <c r="O51" s="65" t="s">
        <v>514</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565</v>
      </c>
      <c r="L52" s="64">
        <v>573</v>
      </c>
      <c r="M52" s="64">
        <v>601</v>
      </c>
      <c r="N52" s="64">
        <v>649</v>
      </c>
      <c r="O52" s="65">
        <v>725</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195</v>
      </c>
      <c r="L53" s="69">
        <v>256</v>
      </c>
      <c r="M53" s="69">
        <v>272</v>
      </c>
      <c r="N53" s="69">
        <v>279</v>
      </c>
      <c r="O53" s="70">
        <v>284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l9IFYUDs+45uMOp9BANVvkJpXZzXzBJTfqefW/4UGEjF8aXHJBjgFzGXWt1/qWcLwbahgDj2zrYnp6NdnxTg==" saltValue="NqHE1gpK5OOIPvjkh6aY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44" t="s">
        <v>30</v>
      </c>
      <c r="C41" s="1245"/>
      <c r="D41" s="102"/>
      <c r="E41" s="1250" t="s">
        <v>31</v>
      </c>
      <c r="F41" s="1250"/>
      <c r="G41" s="1250"/>
      <c r="H41" s="1251"/>
      <c r="I41" s="351">
        <v>7702</v>
      </c>
      <c r="J41" s="352">
        <v>7887</v>
      </c>
      <c r="K41" s="352">
        <v>7668</v>
      </c>
      <c r="L41" s="352">
        <v>8652</v>
      </c>
      <c r="M41" s="353">
        <v>9459</v>
      </c>
    </row>
    <row r="42" spans="2:13" ht="27.75" customHeight="1" x14ac:dyDescent="0.2">
      <c r="B42" s="1246"/>
      <c r="C42" s="1247"/>
      <c r="D42" s="103"/>
      <c r="E42" s="1252" t="s">
        <v>32</v>
      </c>
      <c r="F42" s="1252"/>
      <c r="G42" s="1252"/>
      <c r="H42" s="1253"/>
      <c r="I42" s="354">
        <v>34</v>
      </c>
      <c r="J42" s="355">
        <v>29</v>
      </c>
      <c r="K42" s="355">
        <v>24</v>
      </c>
      <c r="L42" s="355">
        <v>19</v>
      </c>
      <c r="M42" s="356">
        <v>15</v>
      </c>
    </row>
    <row r="43" spans="2:13" ht="27.75" customHeight="1" x14ac:dyDescent="0.2">
      <c r="B43" s="1246"/>
      <c r="C43" s="1247"/>
      <c r="D43" s="103"/>
      <c r="E43" s="1252" t="s">
        <v>33</v>
      </c>
      <c r="F43" s="1252"/>
      <c r="G43" s="1252"/>
      <c r="H43" s="1253"/>
      <c r="I43" s="354">
        <v>4040</v>
      </c>
      <c r="J43" s="355">
        <v>4661</v>
      </c>
      <c r="K43" s="355">
        <v>4228</v>
      </c>
      <c r="L43" s="355">
        <v>3890</v>
      </c>
      <c r="M43" s="356">
        <v>3402</v>
      </c>
    </row>
    <row r="44" spans="2:13" ht="27.75" customHeight="1" x14ac:dyDescent="0.2">
      <c r="B44" s="1246"/>
      <c r="C44" s="1247"/>
      <c r="D44" s="103"/>
      <c r="E44" s="1252" t="s">
        <v>34</v>
      </c>
      <c r="F44" s="1252"/>
      <c r="G44" s="1252"/>
      <c r="H44" s="1253"/>
      <c r="I44" s="354">
        <v>460</v>
      </c>
      <c r="J44" s="355">
        <v>405</v>
      </c>
      <c r="K44" s="355">
        <v>351</v>
      </c>
      <c r="L44" s="355">
        <v>293</v>
      </c>
      <c r="M44" s="356">
        <v>234</v>
      </c>
    </row>
    <row r="45" spans="2:13" ht="27.75" customHeight="1" x14ac:dyDescent="0.2">
      <c r="B45" s="1246"/>
      <c r="C45" s="1247"/>
      <c r="D45" s="103"/>
      <c r="E45" s="1252" t="s">
        <v>35</v>
      </c>
      <c r="F45" s="1252"/>
      <c r="G45" s="1252"/>
      <c r="H45" s="1253"/>
      <c r="I45" s="354">
        <v>649</v>
      </c>
      <c r="J45" s="355">
        <v>583</v>
      </c>
      <c r="K45" s="355">
        <v>563</v>
      </c>
      <c r="L45" s="355">
        <v>612</v>
      </c>
      <c r="M45" s="356">
        <v>607</v>
      </c>
    </row>
    <row r="46" spans="2:13" ht="27.75" customHeight="1" x14ac:dyDescent="0.2">
      <c r="B46" s="1246"/>
      <c r="C46" s="1247"/>
      <c r="D46" s="104"/>
      <c r="E46" s="1252" t="s">
        <v>36</v>
      </c>
      <c r="F46" s="1252"/>
      <c r="G46" s="1252"/>
      <c r="H46" s="1253"/>
      <c r="I46" s="354">
        <v>35</v>
      </c>
      <c r="J46" s="355">
        <v>37</v>
      </c>
      <c r="K46" s="355">
        <v>34</v>
      </c>
      <c r="L46" s="355">
        <v>41</v>
      </c>
      <c r="M46" s="356">
        <v>28</v>
      </c>
    </row>
    <row r="47" spans="2:13" ht="27.75" customHeight="1" x14ac:dyDescent="0.2">
      <c r="B47" s="1246"/>
      <c r="C47" s="1247"/>
      <c r="D47" s="105"/>
      <c r="E47" s="1254" t="s">
        <v>37</v>
      </c>
      <c r="F47" s="1255"/>
      <c r="G47" s="1255"/>
      <c r="H47" s="1256"/>
      <c r="I47" s="354" t="s">
        <v>514</v>
      </c>
      <c r="J47" s="355" t="s">
        <v>514</v>
      </c>
      <c r="K47" s="355" t="s">
        <v>514</v>
      </c>
      <c r="L47" s="355" t="s">
        <v>514</v>
      </c>
      <c r="M47" s="356" t="s">
        <v>514</v>
      </c>
    </row>
    <row r="48" spans="2:13" ht="27.75" customHeight="1" x14ac:dyDescent="0.2">
      <c r="B48" s="1246"/>
      <c r="C48" s="1247"/>
      <c r="D48" s="103"/>
      <c r="E48" s="1252" t="s">
        <v>38</v>
      </c>
      <c r="F48" s="1252"/>
      <c r="G48" s="1252"/>
      <c r="H48" s="1253"/>
      <c r="I48" s="354" t="s">
        <v>514</v>
      </c>
      <c r="J48" s="355" t="s">
        <v>514</v>
      </c>
      <c r="K48" s="355" t="s">
        <v>514</v>
      </c>
      <c r="L48" s="355" t="s">
        <v>514</v>
      </c>
      <c r="M48" s="356" t="s">
        <v>514</v>
      </c>
    </row>
    <row r="49" spans="2:13" ht="27.75" customHeight="1" x14ac:dyDescent="0.2">
      <c r="B49" s="1248"/>
      <c r="C49" s="1249"/>
      <c r="D49" s="103"/>
      <c r="E49" s="1252" t="s">
        <v>39</v>
      </c>
      <c r="F49" s="1252"/>
      <c r="G49" s="1252"/>
      <c r="H49" s="1253"/>
      <c r="I49" s="354" t="s">
        <v>514</v>
      </c>
      <c r="J49" s="355" t="s">
        <v>514</v>
      </c>
      <c r="K49" s="355" t="s">
        <v>514</v>
      </c>
      <c r="L49" s="355" t="s">
        <v>514</v>
      </c>
      <c r="M49" s="356" t="s">
        <v>514</v>
      </c>
    </row>
    <row r="50" spans="2:13" ht="27.75" customHeight="1" x14ac:dyDescent="0.2">
      <c r="B50" s="1257" t="s">
        <v>40</v>
      </c>
      <c r="C50" s="1258"/>
      <c r="D50" s="106"/>
      <c r="E50" s="1252" t="s">
        <v>41</v>
      </c>
      <c r="F50" s="1252"/>
      <c r="G50" s="1252"/>
      <c r="H50" s="1253"/>
      <c r="I50" s="354">
        <v>5783</v>
      </c>
      <c r="J50" s="355">
        <v>5873</v>
      </c>
      <c r="K50" s="355">
        <v>5678</v>
      </c>
      <c r="L50" s="355">
        <v>5798</v>
      </c>
      <c r="M50" s="356">
        <v>6400</v>
      </c>
    </row>
    <row r="51" spans="2:13" ht="27.75" customHeight="1" x14ac:dyDescent="0.2">
      <c r="B51" s="1246"/>
      <c r="C51" s="1247"/>
      <c r="D51" s="103"/>
      <c r="E51" s="1252" t="s">
        <v>42</v>
      </c>
      <c r="F51" s="1252"/>
      <c r="G51" s="1252"/>
      <c r="H51" s="1253"/>
      <c r="I51" s="354">
        <v>24</v>
      </c>
      <c r="J51" s="355">
        <v>8</v>
      </c>
      <c r="K51" s="355" t="s">
        <v>514</v>
      </c>
      <c r="L51" s="355" t="s">
        <v>514</v>
      </c>
      <c r="M51" s="356" t="s">
        <v>514</v>
      </c>
    </row>
    <row r="52" spans="2:13" ht="27.75" customHeight="1" x14ac:dyDescent="0.2">
      <c r="B52" s="1248"/>
      <c r="C52" s="1249"/>
      <c r="D52" s="103"/>
      <c r="E52" s="1252" t="s">
        <v>43</v>
      </c>
      <c r="F52" s="1252"/>
      <c r="G52" s="1252"/>
      <c r="H52" s="1253"/>
      <c r="I52" s="354">
        <v>7365</v>
      </c>
      <c r="J52" s="355">
        <v>7213</v>
      </c>
      <c r="K52" s="355">
        <v>7344</v>
      </c>
      <c r="L52" s="355">
        <v>7523</v>
      </c>
      <c r="M52" s="356">
        <v>7970</v>
      </c>
    </row>
    <row r="53" spans="2:13" ht="27.75" customHeight="1" thickBot="1" x14ac:dyDescent="0.25">
      <c r="B53" s="1259" t="s">
        <v>44</v>
      </c>
      <c r="C53" s="1260"/>
      <c r="D53" s="107"/>
      <c r="E53" s="1261" t="s">
        <v>45</v>
      </c>
      <c r="F53" s="1261"/>
      <c r="G53" s="1261"/>
      <c r="H53" s="1262"/>
      <c r="I53" s="357">
        <v>-252</v>
      </c>
      <c r="J53" s="358">
        <v>508</v>
      </c>
      <c r="K53" s="358">
        <v>-154</v>
      </c>
      <c r="L53" s="358">
        <v>186</v>
      </c>
      <c r="M53" s="359">
        <v>-625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UpOjmeJPa8e1kck2phvidZDqLTB2wNPaxzloZfKzl13cVa85MpKgVNIm/F8SeF++dTnw9V1D9n5qNJhxZ4NDzA==" saltValue="ZVPD9N0yz/uo04S4vXBc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1" t="s">
        <v>48</v>
      </c>
      <c r="D55" s="1271"/>
      <c r="E55" s="1272"/>
      <c r="F55" s="119">
        <v>853</v>
      </c>
      <c r="G55" s="119">
        <v>819</v>
      </c>
      <c r="H55" s="120">
        <v>819</v>
      </c>
    </row>
    <row r="56" spans="2:8" ht="52.5" customHeight="1" x14ac:dyDescent="0.2">
      <c r="B56" s="121"/>
      <c r="C56" s="1273" t="s">
        <v>49</v>
      </c>
      <c r="D56" s="1273"/>
      <c r="E56" s="1274"/>
      <c r="F56" s="122">
        <v>621</v>
      </c>
      <c r="G56" s="122">
        <v>628</v>
      </c>
      <c r="H56" s="123">
        <v>910</v>
      </c>
    </row>
    <row r="57" spans="2:8" ht="53.25" customHeight="1" x14ac:dyDescent="0.2">
      <c r="B57" s="121"/>
      <c r="C57" s="1275" t="s">
        <v>50</v>
      </c>
      <c r="D57" s="1275"/>
      <c r="E57" s="1276"/>
      <c r="F57" s="124">
        <v>4166</v>
      </c>
      <c r="G57" s="124">
        <v>4347</v>
      </c>
      <c r="H57" s="125">
        <v>4667</v>
      </c>
    </row>
    <row r="58" spans="2:8" ht="45.75" customHeight="1" x14ac:dyDescent="0.2">
      <c r="B58" s="126"/>
      <c r="C58" s="1263" t="s">
        <v>589</v>
      </c>
      <c r="D58" s="1264"/>
      <c r="E58" s="1265"/>
      <c r="F58" s="127">
        <v>3089</v>
      </c>
      <c r="G58" s="127">
        <v>3203</v>
      </c>
      <c r="H58" s="128">
        <v>3376</v>
      </c>
    </row>
    <row r="59" spans="2:8" ht="45.75" customHeight="1" x14ac:dyDescent="0.2">
      <c r="B59" s="126"/>
      <c r="C59" s="1263" t="s">
        <v>590</v>
      </c>
      <c r="D59" s="1264"/>
      <c r="E59" s="1265"/>
      <c r="F59" s="127">
        <v>826</v>
      </c>
      <c r="G59" s="127">
        <v>850</v>
      </c>
      <c r="H59" s="128">
        <v>972</v>
      </c>
    </row>
    <row r="60" spans="2:8" ht="45.75" customHeight="1" x14ac:dyDescent="0.2">
      <c r="B60" s="126"/>
      <c r="C60" s="1263" t="s">
        <v>591</v>
      </c>
      <c r="D60" s="1264"/>
      <c r="E60" s="1265"/>
      <c r="F60" s="127">
        <v>183</v>
      </c>
      <c r="G60" s="127">
        <v>183</v>
      </c>
      <c r="H60" s="128">
        <v>183</v>
      </c>
    </row>
    <row r="61" spans="2:8" ht="45.75" customHeight="1" x14ac:dyDescent="0.2">
      <c r="B61" s="126"/>
      <c r="C61" s="1263" t="s">
        <v>592</v>
      </c>
      <c r="D61" s="1264"/>
      <c r="E61" s="1265"/>
      <c r="F61" s="127">
        <v>17</v>
      </c>
      <c r="G61" s="127">
        <v>52</v>
      </c>
      <c r="H61" s="128">
        <v>71</v>
      </c>
    </row>
    <row r="62" spans="2:8" ht="45.75" customHeight="1" thickBot="1" x14ac:dyDescent="0.25">
      <c r="B62" s="129"/>
      <c r="C62" s="1266" t="s">
        <v>593</v>
      </c>
      <c r="D62" s="1267"/>
      <c r="E62" s="1268"/>
      <c r="F62" s="130">
        <v>23</v>
      </c>
      <c r="G62" s="130">
        <v>33</v>
      </c>
      <c r="H62" s="131">
        <v>40</v>
      </c>
    </row>
    <row r="63" spans="2:8" ht="52.5" customHeight="1" thickBot="1" x14ac:dyDescent="0.25">
      <c r="B63" s="132"/>
      <c r="C63" s="1269" t="s">
        <v>51</v>
      </c>
      <c r="D63" s="1269"/>
      <c r="E63" s="1270"/>
      <c r="F63" s="133">
        <v>5640</v>
      </c>
      <c r="G63" s="133">
        <v>5794</v>
      </c>
      <c r="H63" s="134">
        <v>6396</v>
      </c>
    </row>
    <row r="64" spans="2:8" ht="13.2" x14ac:dyDescent="0.2"/>
  </sheetData>
  <sheetProtection algorithmName="SHA-512" hashValue="DvOIuEf2kJ9Ltj5YupNaJujsmSq/v1wkLZDbizbUg8DwMRRZbaqk6k40FgJ1Eh3bquabpAIWqSNHEN0gmMpBlg==" saltValue="Bt6wUyu7z1oAIo1MlC7v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E695B-12BA-4C47-8FA7-4379BBF56AED}">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598</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555</v>
      </c>
      <c r="BQ50" s="1282"/>
      <c r="BR50" s="1282"/>
      <c r="BS50" s="1282"/>
      <c r="BT50" s="1282"/>
      <c r="BU50" s="1282"/>
      <c r="BV50" s="1282"/>
      <c r="BW50" s="1282"/>
      <c r="BX50" s="1282" t="s">
        <v>556</v>
      </c>
      <c r="BY50" s="1282"/>
      <c r="BZ50" s="1282"/>
      <c r="CA50" s="1282"/>
      <c r="CB50" s="1282"/>
      <c r="CC50" s="1282"/>
      <c r="CD50" s="1282"/>
      <c r="CE50" s="1282"/>
      <c r="CF50" s="1282" t="s">
        <v>557</v>
      </c>
      <c r="CG50" s="1282"/>
      <c r="CH50" s="1282"/>
      <c r="CI50" s="1282"/>
      <c r="CJ50" s="1282"/>
      <c r="CK50" s="1282"/>
      <c r="CL50" s="1282"/>
      <c r="CM50" s="1282"/>
      <c r="CN50" s="1282" t="s">
        <v>558</v>
      </c>
      <c r="CO50" s="1282"/>
      <c r="CP50" s="1282"/>
      <c r="CQ50" s="1282"/>
      <c r="CR50" s="1282"/>
      <c r="CS50" s="1282"/>
      <c r="CT50" s="1282"/>
      <c r="CU50" s="1282"/>
      <c r="CV50" s="1282" t="s">
        <v>559</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599</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v>16.2</v>
      </c>
      <c r="BY51" s="1277"/>
      <c r="BZ51" s="1277"/>
      <c r="CA51" s="1277"/>
      <c r="CB51" s="1277"/>
      <c r="CC51" s="1277"/>
      <c r="CD51" s="1277"/>
      <c r="CE51" s="1277"/>
      <c r="CF51" s="1277"/>
      <c r="CG51" s="1277"/>
      <c r="CH51" s="1277"/>
      <c r="CI51" s="1277"/>
      <c r="CJ51" s="1277"/>
      <c r="CK51" s="1277"/>
      <c r="CL51" s="1277"/>
      <c r="CM51" s="1277"/>
      <c r="CN51" s="1277">
        <v>5.5</v>
      </c>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601</v>
      </c>
      <c r="BC53" s="1280"/>
      <c r="BD53" s="1280"/>
      <c r="BE53" s="1280"/>
      <c r="BF53" s="1280"/>
      <c r="BG53" s="1280"/>
      <c r="BH53" s="1280"/>
      <c r="BI53" s="1280"/>
      <c r="BJ53" s="1280"/>
      <c r="BK53" s="1280"/>
      <c r="BL53" s="1280"/>
      <c r="BM53" s="1280"/>
      <c r="BN53" s="1280"/>
      <c r="BO53" s="1280"/>
      <c r="BP53" s="1277">
        <v>64</v>
      </c>
      <c r="BQ53" s="1277"/>
      <c r="BR53" s="1277"/>
      <c r="BS53" s="1277"/>
      <c r="BT53" s="1277"/>
      <c r="BU53" s="1277"/>
      <c r="BV53" s="1277"/>
      <c r="BW53" s="1277"/>
      <c r="BX53" s="1277">
        <v>65.3</v>
      </c>
      <c r="BY53" s="1277"/>
      <c r="BZ53" s="1277"/>
      <c r="CA53" s="1277"/>
      <c r="CB53" s="1277"/>
      <c r="CC53" s="1277"/>
      <c r="CD53" s="1277"/>
      <c r="CE53" s="1277"/>
      <c r="CF53" s="1277">
        <v>66.8</v>
      </c>
      <c r="CG53" s="1277"/>
      <c r="CH53" s="1277"/>
      <c r="CI53" s="1277"/>
      <c r="CJ53" s="1277"/>
      <c r="CK53" s="1277"/>
      <c r="CL53" s="1277"/>
      <c r="CM53" s="1277"/>
      <c r="CN53" s="1277">
        <v>68.900000000000006</v>
      </c>
      <c r="CO53" s="1277"/>
      <c r="CP53" s="1277"/>
      <c r="CQ53" s="1277"/>
      <c r="CR53" s="1277"/>
      <c r="CS53" s="1277"/>
      <c r="CT53" s="1277"/>
      <c r="CU53" s="1277"/>
      <c r="CV53" s="1277">
        <v>70</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602</v>
      </c>
      <c r="AO55" s="1282"/>
      <c r="AP55" s="1282"/>
      <c r="AQ55" s="1282"/>
      <c r="AR55" s="1282"/>
      <c r="AS55" s="1282"/>
      <c r="AT55" s="1282"/>
      <c r="AU55" s="1282"/>
      <c r="AV55" s="1282"/>
      <c r="AW55" s="1282"/>
      <c r="AX55" s="1282"/>
      <c r="AY55" s="1282"/>
      <c r="AZ55" s="1282"/>
      <c r="BA55" s="1282"/>
      <c r="BB55" s="1280" t="s">
        <v>600</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601</v>
      </c>
      <c r="BC57" s="1280"/>
      <c r="BD57" s="1280"/>
      <c r="BE57" s="1280"/>
      <c r="BF57" s="1280"/>
      <c r="BG57" s="1280"/>
      <c r="BH57" s="1280"/>
      <c r="BI57" s="1280"/>
      <c r="BJ57" s="1280"/>
      <c r="BK57" s="1280"/>
      <c r="BL57" s="1280"/>
      <c r="BM57" s="1280"/>
      <c r="BN57" s="1280"/>
      <c r="BO57" s="1280"/>
      <c r="BP57" s="1277">
        <v>58.2</v>
      </c>
      <c r="BQ57" s="1277"/>
      <c r="BR57" s="1277"/>
      <c r="BS57" s="1277"/>
      <c r="BT57" s="1277"/>
      <c r="BU57" s="1277"/>
      <c r="BV57" s="1277"/>
      <c r="BW57" s="1277"/>
      <c r="BX57" s="1277">
        <v>60.1</v>
      </c>
      <c r="BY57" s="1277"/>
      <c r="BZ57" s="1277"/>
      <c r="CA57" s="1277"/>
      <c r="CB57" s="1277"/>
      <c r="CC57" s="1277"/>
      <c r="CD57" s="1277"/>
      <c r="CE57" s="1277"/>
      <c r="CF57" s="1277">
        <v>61.6</v>
      </c>
      <c r="CG57" s="1277"/>
      <c r="CH57" s="1277"/>
      <c r="CI57" s="1277"/>
      <c r="CJ57" s="1277"/>
      <c r="CK57" s="1277"/>
      <c r="CL57" s="1277"/>
      <c r="CM57" s="1277"/>
      <c r="CN57" s="1277">
        <v>64</v>
      </c>
      <c r="CO57" s="1277"/>
      <c r="CP57" s="1277"/>
      <c r="CQ57" s="1277"/>
      <c r="CR57" s="1277"/>
      <c r="CS57" s="1277"/>
      <c r="CT57" s="1277"/>
      <c r="CU57" s="1277"/>
      <c r="CV57" s="1277">
        <v>64.900000000000006</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603</v>
      </c>
    </row>
    <row r="64" spans="1:109" ht="13.2" x14ac:dyDescent="0.2">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598</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555</v>
      </c>
      <c r="BQ72" s="1282"/>
      <c r="BR72" s="1282"/>
      <c r="BS72" s="1282"/>
      <c r="BT72" s="1282"/>
      <c r="BU72" s="1282"/>
      <c r="BV72" s="1282"/>
      <c r="BW72" s="1282"/>
      <c r="BX72" s="1282" t="s">
        <v>556</v>
      </c>
      <c r="BY72" s="1282"/>
      <c r="BZ72" s="1282"/>
      <c r="CA72" s="1282"/>
      <c r="CB72" s="1282"/>
      <c r="CC72" s="1282"/>
      <c r="CD72" s="1282"/>
      <c r="CE72" s="1282"/>
      <c r="CF72" s="1282" t="s">
        <v>557</v>
      </c>
      <c r="CG72" s="1282"/>
      <c r="CH72" s="1282"/>
      <c r="CI72" s="1282"/>
      <c r="CJ72" s="1282"/>
      <c r="CK72" s="1282"/>
      <c r="CL72" s="1282"/>
      <c r="CM72" s="1282"/>
      <c r="CN72" s="1282" t="s">
        <v>558</v>
      </c>
      <c r="CO72" s="1282"/>
      <c r="CP72" s="1282"/>
      <c r="CQ72" s="1282"/>
      <c r="CR72" s="1282"/>
      <c r="CS72" s="1282"/>
      <c r="CT72" s="1282"/>
      <c r="CU72" s="1282"/>
      <c r="CV72" s="1282" t="s">
        <v>559</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599</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v>16.2</v>
      </c>
      <c r="BY73" s="1277"/>
      <c r="BZ73" s="1277"/>
      <c r="CA73" s="1277"/>
      <c r="CB73" s="1277"/>
      <c r="CC73" s="1277"/>
      <c r="CD73" s="1277"/>
      <c r="CE73" s="1277"/>
      <c r="CF73" s="1277"/>
      <c r="CG73" s="1277"/>
      <c r="CH73" s="1277"/>
      <c r="CI73" s="1277"/>
      <c r="CJ73" s="1277"/>
      <c r="CK73" s="1277"/>
      <c r="CL73" s="1277"/>
      <c r="CM73" s="1277"/>
      <c r="CN73" s="1277">
        <v>5.5</v>
      </c>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605</v>
      </c>
      <c r="BC75" s="1280"/>
      <c r="BD75" s="1280"/>
      <c r="BE75" s="1280"/>
      <c r="BF75" s="1280"/>
      <c r="BG75" s="1280"/>
      <c r="BH75" s="1280"/>
      <c r="BI75" s="1280"/>
      <c r="BJ75" s="1280"/>
      <c r="BK75" s="1280"/>
      <c r="BL75" s="1280"/>
      <c r="BM75" s="1280"/>
      <c r="BN75" s="1280"/>
      <c r="BO75" s="1280"/>
      <c r="BP75" s="1277">
        <v>5.4</v>
      </c>
      <c r="BQ75" s="1277"/>
      <c r="BR75" s="1277"/>
      <c r="BS75" s="1277"/>
      <c r="BT75" s="1277"/>
      <c r="BU75" s="1277"/>
      <c r="BV75" s="1277"/>
      <c r="BW75" s="1277"/>
      <c r="BX75" s="1277">
        <v>6.3</v>
      </c>
      <c r="BY75" s="1277"/>
      <c r="BZ75" s="1277"/>
      <c r="CA75" s="1277"/>
      <c r="CB75" s="1277"/>
      <c r="CC75" s="1277"/>
      <c r="CD75" s="1277"/>
      <c r="CE75" s="1277"/>
      <c r="CF75" s="1277">
        <v>7.6</v>
      </c>
      <c r="CG75" s="1277"/>
      <c r="CH75" s="1277"/>
      <c r="CI75" s="1277"/>
      <c r="CJ75" s="1277"/>
      <c r="CK75" s="1277"/>
      <c r="CL75" s="1277"/>
      <c r="CM75" s="1277"/>
      <c r="CN75" s="1277">
        <v>8.4</v>
      </c>
      <c r="CO75" s="1277"/>
      <c r="CP75" s="1277"/>
      <c r="CQ75" s="1277"/>
      <c r="CR75" s="1277"/>
      <c r="CS75" s="1277"/>
      <c r="CT75" s="1277"/>
      <c r="CU75" s="1277"/>
      <c r="CV75" s="1277">
        <v>8.3000000000000007</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602</v>
      </c>
      <c r="AO77" s="1282"/>
      <c r="AP77" s="1282"/>
      <c r="AQ77" s="1282"/>
      <c r="AR77" s="1282"/>
      <c r="AS77" s="1282"/>
      <c r="AT77" s="1282"/>
      <c r="AU77" s="1282"/>
      <c r="AV77" s="1282"/>
      <c r="AW77" s="1282"/>
      <c r="AX77" s="1282"/>
      <c r="AY77" s="1282"/>
      <c r="AZ77" s="1282"/>
      <c r="BA77" s="1282"/>
      <c r="BB77" s="1280" t="s">
        <v>600</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605</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8.6</v>
      </c>
      <c r="BY79" s="1277"/>
      <c r="BZ79" s="1277"/>
      <c r="CA79" s="1277"/>
      <c r="CB79" s="1277"/>
      <c r="CC79" s="1277"/>
      <c r="CD79" s="1277"/>
      <c r="CE79" s="1277"/>
      <c r="CF79" s="1277">
        <v>8.6</v>
      </c>
      <c r="CG79" s="1277"/>
      <c r="CH79" s="1277"/>
      <c r="CI79" s="1277"/>
      <c r="CJ79" s="1277"/>
      <c r="CK79" s="1277"/>
      <c r="CL79" s="1277"/>
      <c r="CM79" s="1277"/>
      <c r="CN79" s="1277">
        <v>8.9</v>
      </c>
      <c r="CO79" s="1277"/>
      <c r="CP79" s="1277"/>
      <c r="CQ79" s="1277"/>
      <c r="CR79" s="1277"/>
      <c r="CS79" s="1277"/>
      <c r="CT79" s="1277"/>
      <c r="CU79" s="1277"/>
      <c r="CV79" s="1277">
        <v>8.9</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xf2goDoatujUNpoCQhVoPrVchshzvFE4f9uhg/m+D86giXF98uAfJVhu5uYpcGLQW9hV5jkp64wX9pk6HsenXA==" saltValue="zcbHudLONH/OTzaXaFN0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DA14D-BCD2-4DA2-A7F6-F53160A09174}">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NRqGOzU/Y+oegCjTajkymZ2jYI4hZ/SChrsL3JHTacCTUwASjgGKJtQeCMjS+JsijTsDY/nMJFsaKDHgRfKDsQ==" saltValue="5gEqLFCY5CzDX0GWwyl/s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99998-92FF-4EA2-ACC8-48FA758497D1}">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HZXeFuaRhdDtjEhGg1EZZ14rtcLJBYZ9S2CcKh4UDdy44Rl0C/Pa+lkb9AAzpfhtn7A/W+q8dQQLkDHXLf7V8g==" saltValue="VXFcCom6B1prW+ZNzXv+B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196677</v>
      </c>
      <c r="E3" s="153"/>
      <c r="F3" s="154">
        <v>202870</v>
      </c>
      <c r="G3" s="155"/>
      <c r="H3" s="156"/>
    </row>
    <row r="4" spans="1:8" x14ac:dyDescent="0.2">
      <c r="A4" s="157"/>
      <c r="B4" s="158"/>
      <c r="C4" s="159"/>
      <c r="D4" s="160">
        <v>83380</v>
      </c>
      <c r="E4" s="161"/>
      <c r="F4" s="162">
        <v>79735</v>
      </c>
      <c r="G4" s="163"/>
      <c r="H4" s="164"/>
    </row>
    <row r="5" spans="1:8" x14ac:dyDescent="0.2">
      <c r="A5" s="145" t="s">
        <v>547</v>
      </c>
      <c r="B5" s="150"/>
      <c r="C5" s="151"/>
      <c r="D5" s="152">
        <v>197379</v>
      </c>
      <c r="E5" s="153"/>
      <c r="F5" s="154">
        <v>167497</v>
      </c>
      <c r="G5" s="155"/>
      <c r="H5" s="156"/>
    </row>
    <row r="6" spans="1:8" x14ac:dyDescent="0.2">
      <c r="A6" s="157"/>
      <c r="B6" s="158"/>
      <c r="C6" s="159"/>
      <c r="D6" s="160">
        <v>81686</v>
      </c>
      <c r="E6" s="161"/>
      <c r="F6" s="162">
        <v>82571</v>
      </c>
      <c r="G6" s="163"/>
      <c r="H6" s="164"/>
    </row>
    <row r="7" spans="1:8" x14ac:dyDescent="0.2">
      <c r="A7" s="145" t="s">
        <v>548</v>
      </c>
      <c r="B7" s="150"/>
      <c r="C7" s="151"/>
      <c r="D7" s="152">
        <v>172009</v>
      </c>
      <c r="E7" s="153"/>
      <c r="F7" s="154">
        <v>190274</v>
      </c>
      <c r="G7" s="155"/>
      <c r="H7" s="156"/>
    </row>
    <row r="8" spans="1:8" x14ac:dyDescent="0.2">
      <c r="A8" s="157"/>
      <c r="B8" s="158"/>
      <c r="C8" s="159"/>
      <c r="D8" s="160">
        <v>100869</v>
      </c>
      <c r="E8" s="161"/>
      <c r="F8" s="162">
        <v>88584</v>
      </c>
      <c r="G8" s="163"/>
      <c r="H8" s="164"/>
    </row>
    <row r="9" spans="1:8" x14ac:dyDescent="0.2">
      <c r="A9" s="145" t="s">
        <v>549</v>
      </c>
      <c r="B9" s="150"/>
      <c r="C9" s="151"/>
      <c r="D9" s="152">
        <v>433915</v>
      </c>
      <c r="E9" s="153"/>
      <c r="F9" s="154">
        <v>200194</v>
      </c>
      <c r="G9" s="155"/>
      <c r="H9" s="156"/>
    </row>
    <row r="10" spans="1:8" x14ac:dyDescent="0.2">
      <c r="A10" s="157"/>
      <c r="B10" s="158"/>
      <c r="C10" s="159"/>
      <c r="D10" s="160">
        <v>301950</v>
      </c>
      <c r="E10" s="161"/>
      <c r="F10" s="162">
        <v>106422</v>
      </c>
      <c r="G10" s="163"/>
      <c r="H10" s="164"/>
    </row>
    <row r="11" spans="1:8" x14ac:dyDescent="0.2">
      <c r="A11" s="145" t="s">
        <v>550</v>
      </c>
      <c r="B11" s="150"/>
      <c r="C11" s="151"/>
      <c r="D11" s="152">
        <v>392167</v>
      </c>
      <c r="E11" s="153"/>
      <c r="F11" s="154">
        <v>196914</v>
      </c>
      <c r="G11" s="155"/>
      <c r="H11" s="156"/>
    </row>
    <row r="12" spans="1:8" x14ac:dyDescent="0.2">
      <c r="A12" s="157"/>
      <c r="B12" s="158"/>
      <c r="C12" s="165"/>
      <c r="D12" s="160">
        <v>279977</v>
      </c>
      <c r="E12" s="161"/>
      <c r="F12" s="162">
        <v>98966</v>
      </c>
      <c r="G12" s="163"/>
      <c r="H12" s="164"/>
    </row>
    <row r="13" spans="1:8" x14ac:dyDescent="0.2">
      <c r="A13" s="145"/>
      <c r="B13" s="150"/>
      <c r="C13" s="166"/>
      <c r="D13" s="167">
        <v>278429</v>
      </c>
      <c r="E13" s="168"/>
      <c r="F13" s="169">
        <v>191550</v>
      </c>
      <c r="G13" s="170"/>
      <c r="H13" s="156"/>
    </row>
    <row r="14" spans="1:8" x14ac:dyDescent="0.2">
      <c r="A14" s="157"/>
      <c r="B14" s="158"/>
      <c r="C14" s="159"/>
      <c r="D14" s="160">
        <v>169572</v>
      </c>
      <c r="E14" s="161"/>
      <c r="F14" s="162">
        <v>91256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15.38</v>
      </c>
      <c r="C19" s="171">
        <f>ROUND(VALUE(SUBSTITUTE(実質収支比率等に係る経年分析!G$48,"▲","-")),2)</f>
        <v>9.5399999999999991</v>
      </c>
      <c r="D19" s="171">
        <f>ROUND(VALUE(SUBSTITUTE(実質収支比率等に係る経年分析!H$48,"▲","-")),2)</f>
        <v>13.59</v>
      </c>
      <c r="E19" s="171">
        <f>ROUND(VALUE(SUBSTITUTE(実質収支比率等に係る経年分析!I$48,"▲","-")),2)</f>
        <v>14.52</v>
      </c>
      <c r="F19" s="171">
        <f>ROUND(VALUE(SUBSTITUTE(実質収支比率等に係る経年分析!J$48,"▲","-")),2)</f>
        <v>6.47</v>
      </c>
    </row>
    <row r="20" spans="1:11" x14ac:dyDescent="0.2">
      <c r="A20" s="171" t="s">
        <v>55</v>
      </c>
      <c r="B20" s="171">
        <f>ROUND(VALUE(SUBSTITUTE(実質収支比率等に係る経年分析!F$47,"▲","-")),2)</f>
        <v>23</v>
      </c>
      <c r="C20" s="171">
        <f>ROUND(VALUE(SUBSTITUTE(実質収支比率等に係る経年分析!G$47,"▲","-")),2)</f>
        <v>23.21</v>
      </c>
      <c r="D20" s="171">
        <f>ROUND(VALUE(SUBSTITUTE(実質収支比率等に係る経年分析!H$47,"▲","-")),2)</f>
        <v>22.84</v>
      </c>
      <c r="E20" s="171">
        <f>ROUND(VALUE(SUBSTITUTE(実質収支比率等に係る経年分析!I$47,"▲","-")),2)</f>
        <v>20.6</v>
      </c>
      <c r="F20" s="171">
        <f>ROUND(VALUE(SUBSTITUTE(実質収支比率等に係る経年分析!J$47,"▲","-")),2)</f>
        <v>18.899999999999999</v>
      </c>
    </row>
    <row r="21" spans="1:11" x14ac:dyDescent="0.2">
      <c r="A21" s="171" t="s">
        <v>56</v>
      </c>
      <c r="B21" s="171">
        <f>IF(ISNUMBER(VALUE(SUBSTITUTE(実質収支比率等に係る経年分析!F$49,"▲","-"))),ROUND(VALUE(SUBSTITUTE(実質収支比率等に係る経年分析!F$49,"▲","-")),2),NA())</f>
        <v>4.2699999999999996</v>
      </c>
      <c r="C21" s="171">
        <f>IF(ISNUMBER(VALUE(SUBSTITUTE(実質収支比率等に係る経年分析!G$49,"▲","-"))),ROUND(VALUE(SUBSTITUTE(実質収支比率等に係る経年分析!G$49,"▲","-")),2),NA())</f>
        <v>-2.85</v>
      </c>
      <c r="D21" s="171">
        <f>IF(ISNUMBER(VALUE(SUBSTITUTE(実質収支比率等に係る経年分析!H$49,"▲","-"))),ROUND(VALUE(SUBSTITUTE(実質収支比率等に係る経年分析!H$49,"▲","-")),2),NA())</f>
        <v>9.49</v>
      </c>
      <c r="E21" s="171">
        <f>IF(ISNUMBER(VALUE(SUBSTITUTE(実質収支比率等に係る経年分析!I$49,"▲","-"))),ROUND(VALUE(SUBSTITUTE(実質収支比率等に係る経年分析!I$49,"▲","-")),2),NA())</f>
        <v>6.09</v>
      </c>
      <c r="F21" s="171">
        <f>IF(ISNUMBER(VALUE(SUBSTITUTE(実質収支比率等に係る経年分析!J$49,"▲","-"))),ROUND(VALUE(SUBSTITUTE(実質収支比率等に係る経年分析!J$49,"▲","-")),2),NA())</f>
        <v>-0.68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2">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0.28999999999999998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0.12</v>
      </c>
    </row>
    <row r="33" spans="1:16" x14ac:dyDescent="0.2">
      <c r="A33" s="172" t="str">
        <f>IF(連結実質赤字比率に係る赤字・黒字の構成分析!C$37="",NA(),連結実質赤字比率に係る赤字・黒字の構成分析!C$37)</f>
        <v>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5.32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5.82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4.87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3.94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9.5399999999999991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6.47</v>
      </c>
    </row>
    <row r="36" spans="1:16" x14ac:dyDescent="0.2">
      <c r="A36" s="172" t="str">
        <f>IF(連結実質赤字比率に係る赤字・黒字の構成分析!C$34="",NA(),連結実質赤字比率に係る赤字・黒字の構成分析!C$34)</f>
        <v>国民健康保険病院事業会計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18.68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18.62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18.149999999999999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565</v>
      </c>
      <c r="E42" s="173"/>
      <c r="F42" s="173"/>
      <c r="G42" s="173">
        <f>'実質公債費比率（分子）の構造'!L$52</f>
        <v>573</v>
      </c>
      <c r="H42" s="173"/>
      <c r="I42" s="173"/>
      <c r="J42" s="173">
        <f>'実質公債費比率（分子）の構造'!M$52</f>
        <v>601</v>
      </c>
      <c r="K42" s="173"/>
      <c r="L42" s="173"/>
      <c r="M42" s="173">
        <f>'実質公債費比率（分子）の構造'!N$52</f>
        <v>649</v>
      </c>
      <c r="N42" s="173"/>
      <c r="O42" s="173"/>
      <c r="P42" s="173">
        <f>'実質公債費比率（分子）の構造'!O$52</f>
        <v>725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9</v>
      </c>
      <c r="C44" s="173"/>
      <c r="D44" s="173"/>
      <c r="E44" s="173">
        <f>'実質公債費比率（分子）の構造'!L$50</f>
        <v>9</v>
      </c>
      <c r="F44" s="173"/>
      <c r="G44" s="173"/>
      <c r="H44" s="173">
        <f>'実質公債費比率（分子）の構造'!M$50</f>
        <v>8</v>
      </c>
      <c r="I44" s="173"/>
      <c r="J44" s="173"/>
      <c r="K44" s="173">
        <f>'実質公債費比率（分子）の構造'!N$50</f>
        <v>7</v>
      </c>
      <c r="L44" s="173"/>
      <c r="M44" s="173"/>
      <c r="N44" s="173">
        <f>'実質公債費比率（分子）の構造'!O$50</f>
        <v>7</v>
      </c>
      <c r="O44" s="173"/>
      <c r="P44" s="173"/>
    </row>
    <row r="45" spans="1:16" x14ac:dyDescent="0.2">
      <c r="A45" s="173" t="s">
        <v>66</v>
      </c>
      <c r="B45" s="173">
        <f>'実質公債費比率（分子）の構造'!K$49</f>
        <v>7</v>
      </c>
      <c r="C45" s="173"/>
      <c r="D45" s="173"/>
      <c r="E45" s="173">
        <f>'実質公債費比率（分子）の構造'!L$49</f>
        <v>58</v>
      </c>
      <c r="F45" s="173"/>
      <c r="G45" s="173"/>
      <c r="H45" s="173">
        <f>'実質公債費比率（分子）の構造'!M$49</f>
        <v>61</v>
      </c>
      <c r="I45" s="173"/>
      <c r="J45" s="173"/>
      <c r="K45" s="173">
        <f>'実質公債費比率（分子）の構造'!N$49</f>
        <v>60</v>
      </c>
      <c r="L45" s="173"/>
      <c r="M45" s="173"/>
      <c r="N45" s="173">
        <f>'実質公債費比率（分子）の構造'!O$49</f>
        <v>61</v>
      </c>
      <c r="O45" s="173"/>
      <c r="P45" s="173"/>
    </row>
    <row r="46" spans="1:16" x14ac:dyDescent="0.2">
      <c r="A46" s="173" t="s">
        <v>67</v>
      </c>
      <c r="B46" s="173">
        <f>'実質公債費比率（分子）の構造'!K$48</f>
        <v>154</v>
      </c>
      <c r="C46" s="173"/>
      <c r="D46" s="173"/>
      <c r="E46" s="173">
        <f>'実質公債費比率（分子）の構造'!L$48</f>
        <v>172</v>
      </c>
      <c r="F46" s="173"/>
      <c r="G46" s="173"/>
      <c r="H46" s="173">
        <f>'実質公債費比率（分子）の構造'!M$48</f>
        <v>211</v>
      </c>
      <c r="I46" s="173"/>
      <c r="J46" s="173"/>
      <c r="K46" s="173">
        <f>'実質公債費比率（分子）の構造'!N$48</f>
        <v>218</v>
      </c>
      <c r="L46" s="173"/>
      <c r="M46" s="173"/>
      <c r="N46" s="173">
        <f>'実質公債費比率（分子）の構造'!O$48</f>
        <v>224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590</v>
      </c>
      <c r="C49" s="173"/>
      <c r="D49" s="173"/>
      <c r="E49" s="173">
        <f>'実質公債費比率（分子）の構造'!L$45</f>
        <v>590</v>
      </c>
      <c r="F49" s="173"/>
      <c r="G49" s="173"/>
      <c r="H49" s="173">
        <f>'実質公債費比率（分子）の構造'!M$45</f>
        <v>593</v>
      </c>
      <c r="I49" s="173"/>
      <c r="J49" s="173"/>
      <c r="K49" s="173">
        <f>'実質公債費比率（分子）の構造'!N$45</f>
        <v>643</v>
      </c>
      <c r="L49" s="173"/>
      <c r="M49" s="173"/>
      <c r="N49" s="173">
        <f>'実質公債費比率（分子）の構造'!O$45</f>
        <v>717</v>
      </c>
      <c r="O49" s="173"/>
      <c r="P49" s="173"/>
    </row>
    <row r="50" spans="1:16" x14ac:dyDescent="0.2">
      <c r="A50" s="173" t="s">
        <v>71</v>
      </c>
      <c r="B50" s="173" t="e">
        <f>NA()</f>
        <v>#N/A</v>
      </c>
      <c r="C50" s="173">
        <f>IF(ISNUMBER('実質公債費比率（分子）の構造'!K$53),'実質公債費比率（分子）の構造'!K$53,NA())</f>
        <v>195</v>
      </c>
      <c r="D50" s="173" t="e">
        <f>NA()</f>
        <v>#N/A</v>
      </c>
      <c r="E50" s="173" t="e">
        <f>NA()</f>
        <v>#N/A</v>
      </c>
      <c r="F50" s="173">
        <f>IF(ISNUMBER('実質公債費比率（分子）の構造'!L$53),'実質公債費比率（分子）の構造'!L$53,NA())</f>
        <v>256</v>
      </c>
      <c r="G50" s="173" t="e">
        <f>NA()</f>
        <v>#N/A</v>
      </c>
      <c r="H50" s="173" t="e">
        <f>NA()</f>
        <v>#N/A</v>
      </c>
      <c r="I50" s="173">
        <f>IF(ISNUMBER('実質公債費比率（分子）の構造'!M$53),'実質公債費比率（分子）の構造'!M$53,NA())</f>
        <v>272</v>
      </c>
      <c r="J50" s="173" t="e">
        <f>NA()</f>
        <v>#N/A</v>
      </c>
      <c r="K50" s="173" t="e">
        <f>NA()</f>
        <v>#N/A</v>
      </c>
      <c r="L50" s="173">
        <f>IF(ISNUMBER('実質公債費比率（分子）の構造'!N$53),'実質公債費比率（分子）の構造'!N$53,NA())</f>
        <v>279</v>
      </c>
      <c r="M50" s="173" t="e">
        <f>NA()</f>
        <v>#N/A</v>
      </c>
      <c r="N50" s="173" t="e">
        <f>NA()</f>
        <v>#N/A</v>
      </c>
      <c r="O50" s="173">
        <f>IF(ISNUMBER('実質公債費比率（分子）の構造'!O$53),'実質公債費比率（分子）の構造'!O$53,NA())</f>
        <v>284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7365</v>
      </c>
      <c r="E56" s="172"/>
      <c r="F56" s="172"/>
      <c r="G56" s="172">
        <f>'将来負担比率（分子）の構造'!J$52</f>
        <v>7213</v>
      </c>
      <c r="H56" s="172"/>
      <c r="I56" s="172"/>
      <c r="J56" s="172">
        <f>'将来負担比率（分子）の構造'!K$52</f>
        <v>7344</v>
      </c>
      <c r="K56" s="172"/>
      <c r="L56" s="172"/>
      <c r="M56" s="172">
        <f>'将来負担比率（分子）の構造'!L$52</f>
        <v>7523</v>
      </c>
      <c r="N56" s="172"/>
      <c r="O56" s="172"/>
      <c r="P56" s="172">
        <f>'将来負担比率（分子）の構造'!M$52</f>
        <v>7970</v>
      </c>
    </row>
    <row r="57" spans="1:16" x14ac:dyDescent="0.2">
      <c r="A57" s="172" t="s">
        <v>42</v>
      </c>
      <c r="B57" s="172"/>
      <c r="C57" s="172"/>
      <c r="D57" s="172">
        <f>'将来負担比率（分子）の構造'!I$51</f>
        <v>24</v>
      </c>
      <c r="E57" s="172"/>
      <c r="F57" s="172"/>
      <c r="G57" s="172">
        <f>'将来負担比率（分子）の構造'!J$51</f>
        <v>8</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5783</v>
      </c>
      <c r="E58" s="172"/>
      <c r="F58" s="172"/>
      <c r="G58" s="172">
        <f>'将来負担比率（分子）の構造'!J$50</f>
        <v>5873</v>
      </c>
      <c r="H58" s="172"/>
      <c r="I58" s="172"/>
      <c r="J58" s="172">
        <f>'将来負担比率（分子）の構造'!K$50</f>
        <v>5678</v>
      </c>
      <c r="K58" s="172"/>
      <c r="L58" s="172"/>
      <c r="M58" s="172">
        <f>'将来負担比率（分子）の構造'!L$50</f>
        <v>5798</v>
      </c>
      <c r="N58" s="172"/>
      <c r="O58" s="172"/>
      <c r="P58" s="172">
        <f>'将来負担比率（分子）の構造'!M$50</f>
        <v>6400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35</v>
      </c>
      <c r="C61" s="172"/>
      <c r="D61" s="172"/>
      <c r="E61" s="172">
        <f>'将来負担比率（分子）の構造'!J$46</f>
        <v>37</v>
      </c>
      <c r="F61" s="172"/>
      <c r="G61" s="172"/>
      <c r="H61" s="172">
        <f>'将来負担比率（分子）の構造'!K$46</f>
        <v>34</v>
      </c>
      <c r="I61" s="172"/>
      <c r="J61" s="172"/>
      <c r="K61" s="172">
        <f>'将来負担比率（分子）の構造'!L$46</f>
        <v>41</v>
      </c>
      <c r="L61" s="172"/>
      <c r="M61" s="172"/>
      <c r="N61" s="172">
        <f>'将来負担比率（分子）の構造'!M$46</f>
        <v>28</v>
      </c>
      <c r="O61" s="172"/>
      <c r="P61" s="172"/>
    </row>
    <row r="62" spans="1:16" x14ac:dyDescent="0.2">
      <c r="A62" s="172" t="s">
        <v>35</v>
      </c>
      <c r="B62" s="172">
        <f>'将来負担比率（分子）の構造'!I$45</f>
        <v>649</v>
      </c>
      <c r="C62" s="172"/>
      <c r="D62" s="172"/>
      <c r="E62" s="172">
        <f>'将来負担比率（分子）の構造'!J$45</f>
        <v>583</v>
      </c>
      <c r="F62" s="172"/>
      <c r="G62" s="172"/>
      <c r="H62" s="172">
        <f>'将来負担比率（分子）の構造'!K$45</f>
        <v>563</v>
      </c>
      <c r="I62" s="172"/>
      <c r="J62" s="172"/>
      <c r="K62" s="172">
        <f>'将来負担比率（分子）の構造'!L$45</f>
        <v>612</v>
      </c>
      <c r="L62" s="172"/>
      <c r="M62" s="172"/>
      <c r="N62" s="172">
        <f>'将来負担比率（分子）の構造'!M$45</f>
        <v>607</v>
      </c>
      <c r="O62" s="172"/>
      <c r="P62" s="172"/>
    </row>
    <row r="63" spans="1:16" x14ac:dyDescent="0.2">
      <c r="A63" s="172" t="s">
        <v>34</v>
      </c>
      <c r="B63" s="172">
        <f>'将来負担比率（分子）の構造'!I$44</f>
        <v>460</v>
      </c>
      <c r="C63" s="172"/>
      <c r="D63" s="172"/>
      <c r="E63" s="172">
        <f>'将来負担比率（分子）の構造'!J$44</f>
        <v>405</v>
      </c>
      <c r="F63" s="172"/>
      <c r="G63" s="172"/>
      <c r="H63" s="172">
        <f>'将来負担比率（分子）の構造'!K$44</f>
        <v>351</v>
      </c>
      <c r="I63" s="172"/>
      <c r="J63" s="172"/>
      <c r="K63" s="172">
        <f>'将来負担比率（分子）の構造'!L$44</f>
        <v>293</v>
      </c>
      <c r="L63" s="172"/>
      <c r="M63" s="172"/>
      <c r="N63" s="172">
        <f>'将来負担比率（分子）の構造'!M$44</f>
        <v>234</v>
      </c>
      <c r="O63" s="172"/>
      <c r="P63" s="172"/>
    </row>
    <row r="64" spans="1:16" x14ac:dyDescent="0.2">
      <c r="A64" s="172" t="s">
        <v>33</v>
      </c>
      <c r="B64" s="172">
        <f>'将来負担比率（分子）の構造'!I$43</f>
        <v>4040</v>
      </c>
      <c r="C64" s="172"/>
      <c r="D64" s="172"/>
      <c r="E64" s="172">
        <f>'将来負担比率（分子）の構造'!J$43</f>
        <v>4661</v>
      </c>
      <c r="F64" s="172"/>
      <c r="G64" s="172"/>
      <c r="H64" s="172">
        <f>'将来負担比率（分子）の構造'!K$43</f>
        <v>4228</v>
      </c>
      <c r="I64" s="172"/>
      <c r="J64" s="172"/>
      <c r="K64" s="172">
        <f>'将来負担比率（分子）の構造'!L$43</f>
        <v>3890</v>
      </c>
      <c r="L64" s="172"/>
      <c r="M64" s="172"/>
      <c r="N64" s="172">
        <f>'将来負担比率（分子）の構造'!M$43</f>
        <v>3402</v>
      </c>
      <c r="O64" s="172"/>
      <c r="P64" s="172"/>
    </row>
    <row r="65" spans="1:16" x14ac:dyDescent="0.2">
      <c r="A65" s="172" t="s">
        <v>32</v>
      </c>
      <c r="B65" s="172">
        <f>'将来負担比率（分子）の構造'!I$42</f>
        <v>34</v>
      </c>
      <c r="C65" s="172"/>
      <c r="D65" s="172"/>
      <c r="E65" s="172">
        <f>'将来負担比率（分子）の構造'!J$42</f>
        <v>29</v>
      </c>
      <c r="F65" s="172"/>
      <c r="G65" s="172"/>
      <c r="H65" s="172">
        <f>'将来負担比率（分子）の構造'!K$42</f>
        <v>24</v>
      </c>
      <c r="I65" s="172"/>
      <c r="J65" s="172"/>
      <c r="K65" s="172">
        <f>'将来負担比率（分子）の構造'!L$42</f>
        <v>19</v>
      </c>
      <c r="L65" s="172"/>
      <c r="M65" s="172"/>
      <c r="N65" s="172">
        <f>'将来負担比率（分子）の構造'!M$42</f>
        <v>15</v>
      </c>
      <c r="O65" s="172"/>
      <c r="P65" s="172"/>
    </row>
    <row r="66" spans="1:16" x14ac:dyDescent="0.2">
      <c r="A66" s="172" t="s">
        <v>31</v>
      </c>
      <c r="B66" s="172">
        <f>'将来負担比率（分子）の構造'!I$41</f>
        <v>7702</v>
      </c>
      <c r="C66" s="172"/>
      <c r="D66" s="172"/>
      <c r="E66" s="172">
        <f>'将来負担比率（分子）の構造'!J$41</f>
        <v>7887</v>
      </c>
      <c r="F66" s="172"/>
      <c r="G66" s="172"/>
      <c r="H66" s="172">
        <f>'将来負担比率（分子）の構造'!K$41</f>
        <v>7668</v>
      </c>
      <c r="I66" s="172"/>
      <c r="J66" s="172"/>
      <c r="K66" s="172">
        <f>'将来負担比率（分子）の構造'!L$41</f>
        <v>8652</v>
      </c>
      <c r="L66" s="172"/>
      <c r="M66" s="172"/>
      <c r="N66" s="172">
        <f>'将来負担比率（分子）の構造'!M$41</f>
        <v>9459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508</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186</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853</v>
      </c>
      <c r="C72" s="176">
        <f>基金残高に係る経年分析!G55</f>
        <v>819</v>
      </c>
      <c r="D72" s="176">
        <f>基金残高に係る経年分析!H55</f>
        <v>819</v>
      </c>
    </row>
    <row r="73" spans="1:16" x14ac:dyDescent="0.2">
      <c r="A73" s="175" t="s">
        <v>78</v>
      </c>
      <c r="B73" s="176">
        <f>基金残高に係る経年分析!F56</f>
        <v>621</v>
      </c>
      <c r="C73" s="176">
        <f>基金残高に係る経年分析!G56</f>
        <v>628</v>
      </c>
      <c r="D73" s="176">
        <f>基金残高に係る経年分析!H56</f>
        <v>910</v>
      </c>
    </row>
    <row r="74" spans="1:16" x14ac:dyDescent="0.2">
      <c r="A74" s="175" t="s">
        <v>79</v>
      </c>
      <c r="B74" s="176">
        <f>基金残高に係る経年分析!F57</f>
        <v>4166</v>
      </c>
      <c r="C74" s="176">
        <f>基金残高に係る経年分析!G57</f>
        <v>4347</v>
      </c>
      <c r="D74" s="176">
        <f>基金残高に係る経年分析!H57</f>
        <v>4667</v>
      </c>
    </row>
  </sheetData>
  <sheetProtection algorithmName="SHA-512" hashValue="QRxMmcEPLJvMnRTV/bfdSYcnhXzS+2jlsCt0gpSRoCiVpoFH41i9MU8oCP43JfhFYHEkN2MEP4gaftFKMiEyDw==" saltValue="MSnyLO4aVL/aCuDnyOrJ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2">
      <c r="B5" s="652" t="s">
        <v>224</v>
      </c>
      <c r="C5" s="653"/>
      <c r="D5" s="653"/>
      <c r="E5" s="653"/>
      <c r="F5" s="653"/>
      <c r="G5" s="653"/>
      <c r="H5" s="653"/>
      <c r="I5" s="653"/>
      <c r="J5" s="653"/>
      <c r="K5" s="653"/>
      <c r="L5" s="653"/>
      <c r="M5" s="653"/>
      <c r="N5" s="653"/>
      <c r="O5" s="653"/>
      <c r="P5" s="653"/>
      <c r="Q5" s="654"/>
      <c r="R5" s="655">
        <v>592987</v>
      </c>
      <c r="S5" s="656"/>
      <c r="T5" s="656"/>
      <c r="U5" s="656"/>
      <c r="V5" s="656"/>
      <c r="W5" s="656"/>
      <c r="X5" s="656"/>
      <c r="Y5" s="657"/>
      <c r="Z5" s="658">
        <v>6.4</v>
      </c>
      <c r="AA5" s="658"/>
      <c r="AB5" s="658"/>
      <c r="AC5" s="658"/>
      <c r="AD5" s="659">
        <v>592987</v>
      </c>
      <c r="AE5" s="659"/>
      <c r="AF5" s="659"/>
      <c r="AG5" s="659"/>
      <c r="AH5" s="659"/>
      <c r="AI5" s="659"/>
      <c r="AJ5" s="659"/>
      <c r="AK5" s="659"/>
      <c r="AL5" s="660">
        <v>14.4</v>
      </c>
      <c r="AM5" s="661"/>
      <c r="AN5" s="661"/>
      <c r="AO5" s="662"/>
      <c r="AP5" s="652" t="s">
        <v>225</v>
      </c>
      <c r="AQ5" s="653"/>
      <c r="AR5" s="653"/>
      <c r="AS5" s="653"/>
      <c r="AT5" s="653"/>
      <c r="AU5" s="653"/>
      <c r="AV5" s="653"/>
      <c r="AW5" s="653"/>
      <c r="AX5" s="653"/>
      <c r="AY5" s="653"/>
      <c r="AZ5" s="653"/>
      <c r="BA5" s="653"/>
      <c r="BB5" s="653"/>
      <c r="BC5" s="653"/>
      <c r="BD5" s="653"/>
      <c r="BE5" s="653"/>
      <c r="BF5" s="654"/>
      <c r="BG5" s="666">
        <v>592987</v>
      </c>
      <c r="BH5" s="667"/>
      <c r="BI5" s="667"/>
      <c r="BJ5" s="667"/>
      <c r="BK5" s="667"/>
      <c r="BL5" s="667"/>
      <c r="BM5" s="667"/>
      <c r="BN5" s="668"/>
      <c r="BO5" s="669">
        <v>100</v>
      </c>
      <c r="BP5" s="669"/>
      <c r="BQ5" s="669"/>
      <c r="BR5" s="669"/>
      <c r="BS5" s="670" t="s">
        <v>129</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x14ac:dyDescent="0.2">
      <c r="B6" s="663" t="s">
        <v>229</v>
      </c>
      <c r="C6" s="664"/>
      <c r="D6" s="664"/>
      <c r="E6" s="664"/>
      <c r="F6" s="664"/>
      <c r="G6" s="664"/>
      <c r="H6" s="664"/>
      <c r="I6" s="664"/>
      <c r="J6" s="664"/>
      <c r="K6" s="664"/>
      <c r="L6" s="664"/>
      <c r="M6" s="664"/>
      <c r="N6" s="664"/>
      <c r="O6" s="664"/>
      <c r="P6" s="664"/>
      <c r="Q6" s="665"/>
      <c r="R6" s="666">
        <v>118411</v>
      </c>
      <c r="S6" s="667"/>
      <c r="T6" s="667"/>
      <c r="U6" s="667"/>
      <c r="V6" s="667"/>
      <c r="W6" s="667"/>
      <c r="X6" s="667"/>
      <c r="Y6" s="668"/>
      <c r="Z6" s="669">
        <v>1.3</v>
      </c>
      <c r="AA6" s="669"/>
      <c r="AB6" s="669"/>
      <c r="AC6" s="669"/>
      <c r="AD6" s="670">
        <v>118411</v>
      </c>
      <c r="AE6" s="670"/>
      <c r="AF6" s="670"/>
      <c r="AG6" s="670"/>
      <c r="AH6" s="670"/>
      <c r="AI6" s="670"/>
      <c r="AJ6" s="670"/>
      <c r="AK6" s="670"/>
      <c r="AL6" s="671">
        <v>2.9</v>
      </c>
      <c r="AM6" s="672"/>
      <c r="AN6" s="672"/>
      <c r="AO6" s="673"/>
      <c r="AP6" s="663" t="s">
        <v>230</v>
      </c>
      <c r="AQ6" s="664"/>
      <c r="AR6" s="664"/>
      <c r="AS6" s="664"/>
      <c r="AT6" s="664"/>
      <c r="AU6" s="664"/>
      <c r="AV6" s="664"/>
      <c r="AW6" s="664"/>
      <c r="AX6" s="664"/>
      <c r="AY6" s="664"/>
      <c r="AZ6" s="664"/>
      <c r="BA6" s="664"/>
      <c r="BB6" s="664"/>
      <c r="BC6" s="664"/>
      <c r="BD6" s="664"/>
      <c r="BE6" s="664"/>
      <c r="BF6" s="665"/>
      <c r="BG6" s="666">
        <v>592987</v>
      </c>
      <c r="BH6" s="667"/>
      <c r="BI6" s="667"/>
      <c r="BJ6" s="667"/>
      <c r="BK6" s="667"/>
      <c r="BL6" s="667"/>
      <c r="BM6" s="667"/>
      <c r="BN6" s="668"/>
      <c r="BO6" s="669">
        <v>100</v>
      </c>
      <c r="BP6" s="669"/>
      <c r="BQ6" s="669"/>
      <c r="BR6" s="669"/>
      <c r="BS6" s="670" t="s">
        <v>129</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62497</v>
      </c>
      <c r="CS6" s="667"/>
      <c r="CT6" s="667"/>
      <c r="CU6" s="667"/>
      <c r="CV6" s="667"/>
      <c r="CW6" s="667"/>
      <c r="CX6" s="667"/>
      <c r="CY6" s="668"/>
      <c r="CZ6" s="660">
        <v>0.7</v>
      </c>
      <c r="DA6" s="661"/>
      <c r="DB6" s="661"/>
      <c r="DC6" s="680"/>
      <c r="DD6" s="675" t="s">
        <v>129</v>
      </c>
      <c r="DE6" s="667"/>
      <c r="DF6" s="667"/>
      <c r="DG6" s="667"/>
      <c r="DH6" s="667"/>
      <c r="DI6" s="667"/>
      <c r="DJ6" s="667"/>
      <c r="DK6" s="667"/>
      <c r="DL6" s="667"/>
      <c r="DM6" s="667"/>
      <c r="DN6" s="667"/>
      <c r="DO6" s="667"/>
      <c r="DP6" s="668"/>
      <c r="DQ6" s="675">
        <v>62497</v>
      </c>
      <c r="DR6" s="667"/>
      <c r="DS6" s="667"/>
      <c r="DT6" s="667"/>
      <c r="DU6" s="667"/>
      <c r="DV6" s="667"/>
      <c r="DW6" s="667"/>
      <c r="DX6" s="667"/>
      <c r="DY6" s="667"/>
      <c r="DZ6" s="667"/>
      <c r="EA6" s="667"/>
      <c r="EB6" s="667"/>
      <c r="EC6" s="676"/>
    </row>
    <row r="7" spans="2:143" ht="11.25" customHeight="1" x14ac:dyDescent="0.2">
      <c r="B7" s="663" t="s">
        <v>232</v>
      </c>
      <c r="C7" s="664"/>
      <c r="D7" s="664"/>
      <c r="E7" s="664"/>
      <c r="F7" s="664"/>
      <c r="G7" s="664"/>
      <c r="H7" s="664"/>
      <c r="I7" s="664"/>
      <c r="J7" s="664"/>
      <c r="K7" s="664"/>
      <c r="L7" s="664"/>
      <c r="M7" s="664"/>
      <c r="N7" s="664"/>
      <c r="O7" s="664"/>
      <c r="P7" s="664"/>
      <c r="Q7" s="665"/>
      <c r="R7" s="666">
        <v>258</v>
      </c>
      <c r="S7" s="667"/>
      <c r="T7" s="667"/>
      <c r="U7" s="667"/>
      <c r="V7" s="667"/>
      <c r="W7" s="667"/>
      <c r="X7" s="667"/>
      <c r="Y7" s="668"/>
      <c r="Z7" s="669">
        <v>0</v>
      </c>
      <c r="AA7" s="669"/>
      <c r="AB7" s="669"/>
      <c r="AC7" s="669"/>
      <c r="AD7" s="670">
        <v>258</v>
      </c>
      <c r="AE7" s="670"/>
      <c r="AF7" s="670"/>
      <c r="AG7" s="670"/>
      <c r="AH7" s="670"/>
      <c r="AI7" s="670"/>
      <c r="AJ7" s="670"/>
      <c r="AK7" s="670"/>
      <c r="AL7" s="671">
        <v>0</v>
      </c>
      <c r="AM7" s="672"/>
      <c r="AN7" s="672"/>
      <c r="AO7" s="673"/>
      <c r="AP7" s="663" t="s">
        <v>233</v>
      </c>
      <c r="AQ7" s="664"/>
      <c r="AR7" s="664"/>
      <c r="AS7" s="664"/>
      <c r="AT7" s="664"/>
      <c r="AU7" s="664"/>
      <c r="AV7" s="664"/>
      <c r="AW7" s="664"/>
      <c r="AX7" s="664"/>
      <c r="AY7" s="664"/>
      <c r="AZ7" s="664"/>
      <c r="BA7" s="664"/>
      <c r="BB7" s="664"/>
      <c r="BC7" s="664"/>
      <c r="BD7" s="664"/>
      <c r="BE7" s="664"/>
      <c r="BF7" s="665"/>
      <c r="BG7" s="666">
        <v>183257</v>
      </c>
      <c r="BH7" s="667"/>
      <c r="BI7" s="667"/>
      <c r="BJ7" s="667"/>
      <c r="BK7" s="667"/>
      <c r="BL7" s="667"/>
      <c r="BM7" s="667"/>
      <c r="BN7" s="668"/>
      <c r="BO7" s="669">
        <v>30.9</v>
      </c>
      <c r="BP7" s="669"/>
      <c r="BQ7" s="669"/>
      <c r="BR7" s="669"/>
      <c r="BS7" s="670" t="s">
        <v>129</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2845034</v>
      </c>
      <c r="CS7" s="667"/>
      <c r="CT7" s="667"/>
      <c r="CU7" s="667"/>
      <c r="CV7" s="667"/>
      <c r="CW7" s="667"/>
      <c r="CX7" s="667"/>
      <c r="CY7" s="668"/>
      <c r="CZ7" s="669">
        <v>31.9</v>
      </c>
      <c r="DA7" s="669"/>
      <c r="DB7" s="669"/>
      <c r="DC7" s="669"/>
      <c r="DD7" s="675">
        <v>1172575</v>
      </c>
      <c r="DE7" s="667"/>
      <c r="DF7" s="667"/>
      <c r="DG7" s="667"/>
      <c r="DH7" s="667"/>
      <c r="DI7" s="667"/>
      <c r="DJ7" s="667"/>
      <c r="DK7" s="667"/>
      <c r="DL7" s="667"/>
      <c r="DM7" s="667"/>
      <c r="DN7" s="667"/>
      <c r="DO7" s="667"/>
      <c r="DP7" s="668"/>
      <c r="DQ7" s="675">
        <v>1770278</v>
      </c>
      <c r="DR7" s="667"/>
      <c r="DS7" s="667"/>
      <c r="DT7" s="667"/>
      <c r="DU7" s="667"/>
      <c r="DV7" s="667"/>
      <c r="DW7" s="667"/>
      <c r="DX7" s="667"/>
      <c r="DY7" s="667"/>
      <c r="DZ7" s="667"/>
      <c r="EA7" s="667"/>
      <c r="EB7" s="667"/>
      <c r="EC7" s="676"/>
    </row>
    <row r="8" spans="2:143" ht="11.25" customHeight="1" x14ac:dyDescent="0.2">
      <c r="B8" s="663" t="s">
        <v>235</v>
      </c>
      <c r="C8" s="664"/>
      <c r="D8" s="664"/>
      <c r="E8" s="664"/>
      <c r="F8" s="664"/>
      <c r="G8" s="664"/>
      <c r="H8" s="664"/>
      <c r="I8" s="664"/>
      <c r="J8" s="664"/>
      <c r="K8" s="664"/>
      <c r="L8" s="664"/>
      <c r="M8" s="664"/>
      <c r="N8" s="664"/>
      <c r="O8" s="664"/>
      <c r="P8" s="664"/>
      <c r="Q8" s="665"/>
      <c r="R8" s="666">
        <v>1292</v>
      </c>
      <c r="S8" s="667"/>
      <c r="T8" s="667"/>
      <c r="U8" s="667"/>
      <c r="V8" s="667"/>
      <c r="W8" s="667"/>
      <c r="X8" s="667"/>
      <c r="Y8" s="668"/>
      <c r="Z8" s="669">
        <v>0</v>
      </c>
      <c r="AA8" s="669"/>
      <c r="AB8" s="669"/>
      <c r="AC8" s="669"/>
      <c r="AD8" s="670">
        <v>1292</v>
      </c>
      <c r="AE8" s="670"/>
      <c r="AF8" s="670"/>
      <c r="AG8" s="670"/>
      <c r="AH8" s="670"/>
      <c r="AI8" s="670"/>
      <c r="AJ8" s="670"/>
      <c r="AK8" s="670"/>
      <c r="AL8" s="671">
        <v>0</v>
      </c>
      <c r="AM8" s="672"/>
      <c r="AN8" s="672"/>
      <c r="AO8" s="673"/>
      <c r="AP8" s="663" t="s">
        <v>236</v>
      </c>
      <c r="AQ8" s="664"/>
      <c r="AR8" s="664"/>
      <c r="AS8" s="664"/>
      <c r="AT8" s="664"/>
      <c r="AU8" s="664"/>
      <c r="AV8" s="664"/>
      <c r="AW8" s="664"/>
      <c r="AX8" s="664"/>
      <c r="AY8" s="664"/>
      <c r="AZ8" s="664"/>
      <c r="BA8" s="664"/>
      <c r="BB8" s="664"/>
      <c r="BC8" s="664"/>
      <c r="BD8" s="664"/>
      <c r="BE8" s="664"/>
      <c r="BF8" s="665"/>
      <c r="BG8" s="666">
        <v>9070</v>
      </c>
      <c r="BH8" s="667"/>
      <c r="BI8" s="667"/>
      <c r="BJ8" s="667"/>
      <c r="BK8" s="667"/>
      <c r="BL8" s="667"/>
      <c r="BM8" s="667"/>
      <c r="BN8" s="668"/>
      <c r="BO8" s="669">
        <v>1.5</v>
      </c>
      <c r="BP8" s="669"/>
      <c r="BQ8" s="669"/>
      <c r="BR8" s="669"/>
      <c r="BS8" s="670" t="s">
        <v>129</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1398606</v>
      </c>
      <c r="CS8" s="667"/>
      <c r="CT8" s="667"/>
      <c r="CU8" s="667"/>
      <c r="CV8" s="667"/>
      <c r="CW8" s="667"/>
      <c r="CX8" s="667"/>
      <c r="CY8" s="668"/>
      <c r="CZ8" s="669">
        <v>15.7</v>
      </c>
      <c r="DA8" s="669"/>
      <c r="DB8" s="669"/>
      <c r="DC8" s="669"/>
      <c r="DD8" s="675">
        <v>74304</v>
      </c>
      <c r="DE8" s="667"/>
      <c r="DF8" s="667"/>
      <c r="DG8" s="667"/>
      <c r="DH8" s="667"/>
      <c r="DI8" s="667"/>
      <c r="DJ8" s="667"/>
      <c r="DK8" s="667"/>
      <c r="DL8" s="667"/>
      <c r="DM8" s="667"/>
      <c r="DN8" s="667"/>
      <c r="DO8" s="667"/>
      <c r="DP8" s="668"/>
      <c r="DQ8" s="675">
        <v>748104</v>
      </c>
      <c r="DR8" s="667"/>
      <c r="DS8" s="667"/>
      <c r="DT8" s="667"/>
      <c r="DU8" s="667"/>
      <c r="DV8" s="667"/>
      <c r="DW8" s="667"/>
      <c r="DX8" s="667"/>
      <c r="DY8" s="667"/>
      <c r="DZ8" s="667"/>
      <c r="EA8" s="667"/>
      <c r="EB8" s="667"/>
      <c r="EC8" s="676"/>
    </row>
    <row r="9" spans="2:143" ht="11.25" customHeight="1" x14ac:dyDescent="0.2">
      <c r="B9" s="663" t="s">
        <v>238</v>
      </c>
      <c r="C9" s="664"/>
      <c r="D9" s="664"/>
      <c r="E9" s="664"/>
      <c r="F9" s="664"/>
      <c r="G9" s="664"/>
      <c r="H9" s="664"/>
      <c r="I9" s="664"/>
      <c r="J9" s="664"/>
      <c r="K9" s="664"/>
      <c r="L9" s="664"/>
      <c r="M9" s="664"/>
      <c r="N9" s="664"/>
      <c r="O9" s="664"/>
      <c r="P9" s="664"/>
      <c r="Q9" s="665"/>
      <c r="R9" s="666">
        <v>1504</v>
      </c>
      <c r="S9" s="667"/>
      <c r="T9" s="667"/>
      <c r="U9" s="667"/>
      <c r="V9" s="667"/>
      <c r="W9" s="667"/>
      <c r="X9" s="667"/>
      <c r="Y9" s="668"/>
      <c r="Z9" s="669">
        <v>0</v>
      </c>
      <c r="AA9" s="669"/>
      <c r="AB9" s="669"/>
      <c r="AC9" s="669"/>
      <c r="AD9" s="670">
        <v>1504</v>
      </c>
      <c r="AE9" s="670"/>
      <c r="AF9" s="670"/>
      <c r="AG9" s="670"/>
      <c r="AH9" s="670"/>
      <c r="AI9" s="670"/>
      <c r="AJ9" s="670"/>
      <c r="AK9" s="670"/>
      <c r="AL9" s="671">
        <v>0</v>
      </c>
      <c r="AM9" s="672"/>
      <c r="AN9" s="672"/>
      <c r="AO9" s="673"/>
      <c r="AP9" s="663" t="s">
        <v>239</v>
      </c>
      <c r="AQ9" s="664"/>
      <c r="AR9" s="664"/>
      <c r="AS9" s="664"/>
      <c r="AT9" s="664"/>
      <c r="AU9" s="664"/>
      <c r="AV9" s="664"/>
      <c r="AW9" s="664"/>
      <c r="AX9" s="664"/>
      <c r="AY9" s="664"/>
      <c r="AZ9" s="664"/>
      <c r="BA9" s="664"/>
      <c r="BB9" s="664"/>
      <c r="BC9" s="664"/>
      <c r="BD9" s="664"/>
      <c r="BE9" s="664"/>
      <c r="BF9" s="665"/>
      <c r="BG9" s="666">
        <v>154206</v>
      </c>
      <c r="BH9" s="667"/>
      <c r="BI9" s="667"/>
      <c r="BJ9" s="667"/>
      <c r="BK9" s="667"/>
      <c r="BL9" s="667"/>
      <c r="BM9" s="667"/>
      <c r="BN9" s="668"/>
      <c r="BO9" s="669">
        <v>26</v>
      </c>
      <c r="BP9" s="669"/>
      <c r="BQ9" s="669"/>
      <c r="BR9" s="669"/>
      <c r="BS9" s="670" t="s">
        <v>129</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824334</v>
      </c>
      <c r="CS9" s="667"/>
      <c r="CT9" s="667"/>
      <c r="CU9" s="667"/>
      <c r="CV9" s="667"/>
      <c r="CW9" s="667"/>
      <c r="CX9" s="667"/>
      <c r="CY9" s="668"/>
      <c r="CZ9" s="669">
        <v>9.3000000000000007</v>
      </c>
      <c r="DA9" s="669"/>
      <c r="DB9" s="669"/>
      <c r="DC9" s="669"/>
      <c r="DD9" s="675">
        <v>24013</v>
      </c>
      <c r="DE9" s="667"/>
      <c r="DF9" s="667"/>
      <c r="DG9" s="667"/>
      <c r="DH9" s="667"/>
      <c r="DI9" s="667"/>
      <c r="DJ9" s="667"/>
      <c r="DK9" s="667"/>
      <c r="DL9" s="667"/>
      <c r="DM9" s="667"/>
      <c r="DN9" s="667"/>
      <c r="DO9" s="667"/>
      <c r="DP9" s="668"/>
      <c r="DQ9" s="675">
        <v>575302</v>
      </c>
      <c r="DR9" s="667"/>
      <c r="DS9" s="667"/>
      <c r="DT9" s="667"/>
      <c r="DU9" s="667"/>
      <c r="DV9" s="667"/>
      <c r="DW9" s="667"/>
      <c r="DX9" s="667"/>
      <c r="DY9" s="667"/>
      <c r="DZ9" s="667"/>
      <c r="EA9" s="667"/>
      <c r="EB9" s="667"/>
      <c r="EC9" s="676"/>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12856</v>
      </c>
      <c r="BH10" s="667"/>
      <c r="BI10" s="667"/>
      <c r="BJ10" s="667"/>
      <c r="BK10" s="667"/>
      <c r="BL10" s="667"/>
      <c r="BM10" s="667"/>
      <c r="BN10" s="668"/>
      <c r="BO10" s="669">
        <v>2.2000000000000002</v>
      </c>
      <c r="BP10" s="669"/>
      <c r="BQ10" s="669"/>
      <c r="BR10" s="669"/>
      <c r="BS10" s="670" t="s">
        <v>129</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15164</v>
      </c>
      <c r="CS10" s="667"/>
      <c r="CT10" s="667"/>
      <c r="CU10" s="667"/>
      <c r="CV10" s="667"/>
      <c r="CW10" s="667"/>
      <c r="CX10" s="667"/>
      <c r="CY10" s="668"/>
      <c r="CZ10" s="669">
        <v>0.2</v>
      </c>
      <c r="DA10" s="669"/>
      <c r="DB10" s="669"/>
      <c r="DC10" s="669"/>
      <c r="DD10" s="675" t="s">
        <v>129</v>
      </c>
      <c r="DE10" s="667"/>
      <c r="DF10" s="667"/>
      <c r="DG10" s="667"/>
      <c r="DH10" s="667"/>
      <c r="DI10" s="667"/>
      <c r="DJ10" s="667"/>
      <c r="DK10" s="667"/>
      <c r="DL10" s="667"/>
      <c r="DM10" s="667"/>
      <c r="DN10" s="667"/>
      <c r="DO10" s="667"/>
      <c r="DP10" s="668"/>
      <c r="DQ10" s="675">
        <v>1264</v>
      </c>
      <c r="DR10" s="667"/>
      <c r="DS10" s="667"/>
      <c r="DT10" s="667"/>
      <c r="DU10" s="667"/>
      <c r="DV10" s="667"/>
      <c r="DW10" s="667"/>
      <c r="DX10" s="667"/>
      <c r="DY10" s="667"/>
      <c r="DZ10" s="667"/>
      <c r="EA10" s="667"/>
      <c r="EB10" s="667"/>
      <c r="EC10" s="676"/>
    </row>
    <row r="11" spans="2:143" ht="11.25" customHeight="1" x14ac:dyDescent="0.2">
      <c r="B11" s="663" t="s">
        <v>244</v>
      </c>
      <c r="C11" s="664"/>
      <c r="D11" s="664"/>
      <c r="E11" s="664"/>
      <c r="F11" s="664"/>
      <c r="G11" s="664"/>
      <c r="H11" s="664"/>
      <c r="I11" s="664"/>
      <c r="J11" s="664"/>
      <c r="K11" s="664"/>
      <c r="L11" s="664"/>
      <c r="M11" s="664"/>
      <c r="N11" s="664"/>
      <c r="O11" s="664"/>
      <c r="P11" s="664"/>
      <c r="Q11" s="665"/>
      <c r="R11" s="666">
        <v>138876</v>
      </c>
      <c r="S11" s="667"/>
      <c r="T11" s="667"/>
      <c r="U11" s="667"/>
      <c r="V11" s="667"/>
      <c r="W11" s="667"/>
      <c r="X11" s="667"/>
      <c r="Y11" s="668"/>
      <c r="Z11" s="671">
        <v>1.5</v>
      </c>
      <c r="AA11" s="672"/>
      <c r="AB11" s="672"/>
      <c r="AC11" s="684"/>
      <c r="AD11" s="675">
        <v>138876</v>
      </c>
      <c r="AE11" s="667"/>
      <c r="AF11" s="667"/>
      <c r="AG11" s="667"/>
      <c r="AH11" s="667"/>
      <c r="AI11" s="667"/>
      <c r="AJ11" s="667"/>
      <c r="AK11" s="668"/>
      <c r="AL11" s="671">
        <v>3.4</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7125</v>
      </c>
      <c r="BH11" s="667"/>
      <c r="BI11" s="667"/>
      <c r="BJ11" s="667"/>
      <c r="BK11" s="667"/>
      <c r="BL11" s="667"/>
      <c r="BM11" s="667"/>
      <c r="BN11" s="668"/>
      <c r="BO11" s="669">
        <v>1.2</v>
      </c>
      <c r="BP11" s="669"/>
      <c r="BQ11" s="669"/>
      <c r="BR11" s="669"/>
      <c r="BS11" s="670" t="s">
        <v>129</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977052</v>
      </c>
      <c r="CS11" s="667"/>
      <c r="CT11" s="667"/>
      <c r="CU11" s="667"/>
      <c r="CV11" s="667"/>
      <c r="CW11" s="667"/>
      <c r="CX11" s="667"/>
      <c r="CY11" s="668"/>
      <c r="CZ11" s="669">
        <v>11</v>
      </c>
      <c r="DA11" s="669"/>
      <c r="DB11" s="669"/>
      <c r="DC11" s="669"/>
      <c r="DD11" s="675">
        <v>426493</v>
      </c>
      <c r="DE11" s="667"/>
      <c r="DF11" s="667"/>
      <c r="DG11" s="667"/>
      <c r="DH11" s="667"/>
      <c r="DI11" s="667"/>
      <c r="DJ11" s="667"/>
      <c r="DK11" s="667"/>
      <c r="DL11" s="667"/>
      <c r="DM11" s="667"/>
      <c r="DN11" s="667"/>
      <c r="DO11" s="667"/>
      <c r="DP11" s="668"/>
      <c r="DQ11" s="675">
        <v>342178</v>
      </c>
      <c r="DR11" s="667"/>
      <c r="DS11" s="667"/>
      <c r="DT11" s="667"/>
      <c r="DU11" s="667"/>
      <c r="DV11" s="667"/>
      <c r="DW11" s="667"/>
      <c r="DX11" s="667"/>
      <c r="DY11" s="667"/>
      <c r="DZ11" s="667"/>
      <c r="EA11" s="667"/>
      <c r="EB11" s="667"/>
      <c r="EC11" s="676"/>
    </row>
    <row r="12" spans="2:143" ht="11.25" customHeight="1" x14ac:dyDescent="0.2">
      <c r="B12" s="663" t="s">
        <v>247</v>
      </c>
      <c r="C12" s="664"/>
      <c r="D12" s="664"/>
      <c r="E12" s="664"/>
      <c r="F12" s="664"/>
      <c r="G12" s="664"/>
      <c r="H12" s="664"/>
      <c r="I12" s="664"/>
      <c r="J12" s="664"/>
      <c r="K12" s="664"/>
      <c r="L12" s="664"/>
      <c r="M12" s="664"/>
      <c r="N12" s="664"/>
      <c r="O12" s="664"/>
      <c r="P12" s="664"/>
      <c r="Q12" s="665"/>
      <c r="R12" s="666" t="s">
        <v>129</v>
      </c>
      <c r="S12" s="667"/>
      <c r="T12" s="667"/>
      <c r="U12" s="667"/>
      <c r="V12" s="667"/>
      <c r="W12" s="667"/>
      <c r="X12" s="667"/>
      <c r="Y12" s="668"/>
      <c r="Z12" s="669" t="s">
        <v>129</v>
      </c>
      <c r="AA12" s="669"/>
      <c r="AB12" s="669"/>
      <c r="AC12" s="669"/>
      <c r="AD12" s="670" t="s">
        <v>129</v>
      </c>
      <c r="AE12" s="670"/>
      <c r="AF12" s="670"/>
      <c r="AG12" s="670"/>
      <c r="AH12" s="670"/>
      <c r="AI12" s="670"/>
      <c r="AJ12" s="670"/>
      <c r="AK12" s="670"/>
      <c r="AL12" s="671" t="s">
        <v>129</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348587</v>
      </c>
      <c r="BH12" s="667"/>
      <c r="BI12" s="667"/>
      <c r="BJ12" s="667"/>
      <c r="BK12" s="667"/>
      <c r="BL12" s="667"/>
      <c r="BM12" s="667"/>
      <c r="BN12" s="668"/>
      <c r="BO12" s="669">
        <v>58.8</v>
      </c>
      <c r="BP12" s="669"/>
      <c r="BQ12" s="669"/>
      <c r="BR12" s="669"/>
      <c r="BS12" s="670" t="s">
        <v>129</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250268</v>
      </c>
      <c r="CS12" s="667"/>
      <c r="CT12" s="667"/>
      <c r="CU12" s="667"/>
      <c r="CV12" s="667"/>
      <c r="CW12" s="667"/>
      <c r="CX12" s="667"/>
      <c r="CY12" s="668"/>
      <c r="CZ12" s="669">
        <v>2.8</v>
      </c>
      <c r="DA12" s="669"/>
      <c r="DB12" s="669"/>
      <c r="DC12" s="669"/>
      <c r="DD12" s="675">
        <v>84040</v>
      </c>
      <c r="DE12" s="667"/>
      <c r="DF12" s="667"/>
      <c r="DG12" s="667"/>
      <c r="DH12" s="667"/>
      <c r="DI12" s="667"/>
      <c r="DJ12" s="667"/>
      <c r="DK12" s="667"/>
      <c r="DL12" s="667"/>
      <c r="DM12" s="667"/>
      <c r="DN12" s="667"/>
      <c r="DO12" s="667"/>
      <c r="DP12" s="668"/>
      <c r="DQ12" s="675">
        <v>49183</v>
      </c>
      <c r="DR12" s="667"/>
      <c r="DS12" s="667"/>
      <c r="DT12" s="667"/>
      <c r="DU12" s="667"/>
      <c r="DV12" s="667"/>
      <c r="DW12" s="667"/>
      <c r="DX12" s="667"/>
      <c r="DY12" s="667"/>
      <c r="DZ12" s="667"/>
      <c r="EA12" s="667"/>
      <c r="EB12" s="667"/>
      <c r="EC12" s="676"/>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348410</v>
      </c>
      <c r="BH13" s="667"/>
      <c r="BI13" s="667"/>
      <c r="BJ13" s="667"/>
      <c r="BK13" s="667"/>
      <c r="BL13" s="667"/>
      <c r="BM13" s="667"/>
      <c r="BN13" s="668"/>
      <c r="BO13" s="669">
        <v>58.8</v>
      </c>
      <c r="BP13" s="669"/>
      <c r="BQ13" s="669"/>
      <c r="BR13" s="669"/>
      <c r="BS13" s="670" t="s">
        <v>129</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498350</v>
      </c>
      <c r="CS13" s="667"/>
      <c r="CT13" s="667"/>
      <c r="CU13" s="667"/>
      <c r="CV13" s="667"/>
      <c r="CW13" s="667"/>
      <c r="CX13" s="667"/>
      <c r="CY13" s="668"/>
      <c r="CZ13" s="669">
        <v>5.6</v>
      </c>
      <c r="DA13" s="669"/>
      <c r="DB13" s="669"/>
      <c r="DC13" s="669"/>
      <c r="DD13" s="675">
        <v>351317</v>
      </c>
      <c r="DE13" s="667"/>
      <c r="DF13" s="667"/>
      <c r="DG13" s="667"/>
      <c r="DH13" s="667"/>
      <c r="DI13" s="667"/>
      <c r="DJ13" s="667"/>
      <c r="DK13" s="667"/>
      <c r="DL13" s="667"/>
      <c r="DM13" s="667"/>
      <c r="DN13" s="667"/>
      <c r="DO13" s="667"/>
      <c r="DP13" s="668"/>
      <c r="DQ13" s="675">
        <v>141392</v>
      </c>
      <c r="DR13" s="667"/>
      <c r="DS13" s="667"/>
      <c r="DT13" s="667"/>
      <c r="DU13" s="667"/>
      <c r="DV13" s="667"/>
      <c r="DW13" s="667"/>
      <c r="DX13" s="667"/>
      <c r="DY13" s="667"/>
      <c r="DZ13" s="667"/>
      <c r="EA13" s="667"/>
      <c r="EB13" s="667"/>
      <c r="EC13" s="676"/>
    </row>
    <row r="14" spans="2:143" ht="11.25" customHeight="1" x14ac:dyDescent="0.2">
      <c r="B14" s="663" t="s">
        <v>253</v>
      </c>
      <c r="C14" s="664"/>
      <c r="D14" s="664"/>
      <c r="E14" s="664"/>
      <c r="F14" s="664"/>
      <c r="G14" s="664"/>
      <c r="H14" s="664"/>
      <c r="I14" s="664"/>
      <c r="J14" s="664"/>
      <c r="K14" s="664"/>
      <c r="L14" s="664"/>
      <c r="M14" s="664"/>
      <c r="N14" s="664"/>
      <c r="O14" s="664"/>
      <c r="P14" s="664"/>
      <c r="Q14" s="665"/>
      <c r="R14" s="666">
        <v>14</v>
      </c>
      <c r="S14" s="667"/>
      <c r="T14" s="667"/>
      <c r="U14" s="667"/>
      <c r="V14" s="667"/>
      <c r="W14" s="667"/>
      <c r="X14" s="667"/>
      <c r="Y14" s="668"/>
      <c r="Z14" s="669">
        <v>0</v>
      </c>
      <c r="AA14" s="669"/>
      <c r="AB14" s="669"/>
      <c r="AC14" s="669"/>
      <c r="AD14" s="670">
        <v>14</v>
      </c>
      <c r="AE14" s="670"/>
      <c r="AF14" s="670"/>
      <c r="AG14" s="670"/>
      <c r="AH14" s="670"/>
      <c r="AI14" s="670"/>
      <c r="AJ14" s="670"/>
      <c r="AK14" s="670"/>
      <c r="AL14" s="671">
        <v>0</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22342</v>
      </c>
      <c r="BH14" s="667"/>
      <c r="BI14" s="667"/>
      <c r="BJ14" s="667"/>
      <c r="BK14" s="667"/>
      <c r="BL14" s="667"/>
      <c r="BM14" s="667"/>
      <c r="BN14" s="668"/>
      <c r="BO14" s="669">
        <v>3.8</v>
      </c>
      <c r="BP14" s="669"/>
      <c r="BQ14" s="669"/>
      <c r="BR14" s="669"/>
      <c r="BS14" s="670" t="s">
        <v>129</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389976</v>
      </c>
      <c r="CS14" s="667"/>
      <c r="CT14" s="667"/>
      <c r="CU14" s="667"/>
      <c r="CV14" s="667"/>
      <c r="CW14" s="667"/>
      <c r="CX14" s="667"/>
      <c r="CY14" s="668"/>
      <c r="CZ14" s="669">
        <v>4.4000000000000004</v>
      </c>
      <c r="DA14" s="669"/>
      <c r="DB14" s="669"/>
      <c r="DC14" s="669"/>
      <c r="DD14" s="675">
        <v>57563</v>
      </c>
      <c r="DE14" s="667"/>
      <c r="DF14" s="667"/>
      <c r="DG14" s="667"/>
      <c r="DH14" s="667"/>
      <c r="DI14" s="667"/>
      <c r="DJ14" s="667"/>
      <c r="DK14" s="667"/>
      <c r="DL14" s="667"/>
      <c r="DM14" s="667"/>
      <c r="DN14" s="667"/>
      <c r="DO14" s="667"/>
      <c r="DP14" s="668"/>
      <c r="DQ14" s="675">
        <v>331476</v>
      </c>
      <c r="DR14" s="667"/>
      <c r="DS14" s="667"/>
      <c r="DT14" s="667"/>
      <c r="DU14" s="667"/>
      <c r="DV14" s="667"/>
      <c r="DW14" s="667"/>
      <c r="DX14" s="667"/>
      <c r="DY14" s="667"/>
      <c r="DZ14" s="667"/>
      <c r="EA14" s="667"/>
      <c r="EB14" s="667"/>
      <c r="EC14" s="676"/>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38801</v>
      </c>
      <c r="BH15" s="667"/>
      <c r="BI15" s="667"/>
      <c r="BJ15" s="667"/>
      <c r="BK15" s="667"/>
      <c r="BL15" s="667"/>
      <c r="BM15" s="667"/>
      <c r="BN15" s="668"/>
      <c r="BO15" s="669">
        <v>6.5</v>
      </c>
      <c r="BP15" s="669"/>
      <c r="BQ15" s="669"/>
      <c r="BR15" s="669"/>
      <c r="BS15" s="670" t="s">
        <v>129</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558181</v>
      </c>
      <c r="CS15" s="667"/>
      <c r="CT15" s="667"/>
      <c r="CU15" s="667"/>
      <c r="CV15" s="667"/>
      <c r="CW15" s="667"/>
      <c r="CX15" s="667"/>
      <c r="CY15" s="668"/>
      <c r="CZ15" s="669">
        <v>6.3</v>
      </c>
      <c r="DA15" s="669"/>
      <c r="DB15" s="669"/>
      <c r="DC15" s="669"/>
      <c r="DD15" s="675">
        <v>62695</v>
      </c>
      <c r="DE15" s="667"/>
      <c r="DF15" s="667"/>
      <c r="DG15" s="667"/>
      <c r="DH15" s="667"/>
      <c r="DI15" s="667"/>
      <c r="DJ15" s="667"/>
      <c r="DK15" s="667"/>
      <c r="DL15" s="667"/>
      <c r="DM15" s="667"/>
      <c r="DN15" s="667"/>
      <c r="DO15" s="667"/>
      <c r="DP15" s="668"/>
      <c r="DQ15" s="675">
        <v>427952</v>
      </c>
      <c r="DR15" s="667"/>
      <c r="DS15" s="667"/>
      <c r="DT15" s="667"/>
      <c r="DU15" s="667"/>
      <c r="DV15" s="667"/>
      <c r="DW15" s="667"/>
      <c r="DX15" s="667"/>
      <c r="DY15" s="667"/>
      <c r="DZ15" s="667"/>
      <c r="EA15" s="667"/>
      <c r="EB15" s="667"/>
      <c r="EC15" s="676"/>
    </row>
    <row r="16" spans="2:143" ht="11.25" customHeight="1" x14ac:dyDescent="0.2">
      <c r="B16" s="663" t="s">
        <v>259</v>
      </c>
      <c r="C16" s="664"/>
      <c r="D16" s="664"/>
      <c r="E16" s="664"/>
      <c r="F16" s="664"/>
      <c r="G16" s="664"/>
      <c r="H16" s="664"/>
      <c r="I16" s="664"/>
      <c r="J16" s="664"/>
      <c r="K16" s="664"/>
      <c r="L16" s="664"/>
      <c r="M16" s="664"/>
      <c r="N16" s="664"/>
      <c r="O16" s="664"/>
      <c r="P16" s="664"/>
      <c r="Q16" s="665"/>
      <c r="R16" s="666">
        <v>3812</v>
      </c>
      <c r="S16" s="667"/>
      <c r="T16" s="667"/>
      <c r="U16" s="667"/>
      <c r="V16" s="667"/>
      <c r="W16" s="667"/>
      <c r="X16" s="667"/>
      <c r="Y16" s="668"/>
      <c r="Z16" s="669">
        <v>0</v>
      </c>
      <c r="AA16" s="669"/>
      <c r="AB16" s="669"/>
      <c r="AC16" s="669"/>
      <c r="AD16" s="670">
        <v>3812</v>
      </c>
      <c r="AE16" s="670"/>
      <c r="AF16" s="670"/>
      <c r="AG16" s="670"/>
      <c r="AH16" s="670"/>
      <c r="AI16" s="670"/>
      <c r="AJ16" s="670"/>
      <c r="AK16" s="670"/>
      <c r="AL16" s="671">
        <v>0.1</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99817</v>
      </c>
      <c r="CS16" s="667"/>
      <c r="CT16" s="667"/>
      <c r="CU16" s="667"/>
      <c r="CV16" s="667"/>
      <c r="CW16" s="667"/>
      <c r="CX16" s="667"/>
      <c r="CY16" s="668"/>
      <c r="CZ16" s="669">
        <v>1.1000000000000001</v>
      </c>
      <c r="DA16" s="669"/>
      <c r="DB16" s="669"/>
      <c r="DC16" s="669"/>
      <c r="DD16" s="675" t="s">
        <v>129</v>
      </c>
      <c r="DE16" s="667"/>
      <c r="DF16" s="667"/>
      <c r="DG16" s="667"/>
      <c r="DH16" s="667"/>
      <c r="DI16" s="667"/>
      <c r="DJ16" s="667"/>
      <c r="DK16" s="667"/>
      <c r="DL16" s="667"/>
      <c r="DM16" s="667"/>
      <c r="DN16" s="667"/>
      <c r="DO16" s="667"/>
      <c r="DP16" s="668"/>
      <c r="DQ16" s="675">
        <v>43</v>
      </c>
      <c r="DR16" s="667"/>
      <c r="DS16" s="667"/>
      <c r="DT16" s="667"/>
      <c r="DU16" s="667"/>
      <c r="DV16" s="667"/>
      <c r="DW16" s="667"/>
      <c r="DX16" s="667"/>
      <c r="DY16" s="667"/>
      <c r="DZ16" s="667"/>
      <c r="EA16" s="667"/>
      <c r="EB16" s="667"/>
      <c r="EC16" s="676"/>
    </row>
    <row r="17" spans="2:133" ht="11.25" customHeight="1" x14ac:dyDescent="0.2">
      <c r="B17" s="663" t="s">
        <v>262</v>
      </c>
      <c r="C17" s="664"/>
      <c r="D17" s="664"/>
      <c r="E17" s="664"/>
      <c r="F17" s="664"/>
      <c r="G17" s="664"/>
      <c r="H17" s="664"/>
      <c r="I17" s="664"/>
      <c r="J17" s="664"/>
      <c r="K17" s="664"/>
      <c r="L17" s="664"/>
      <c r="M17" s="664"/>
      <c r="N17" s="664"/>
      <c r="O17" s="664"/>
      <c r="P17" s="664"/>
      <c r="Q17" s="665"/>
      <c r="R17" s="666">
        <v>4121</v>
      </c>
      <c r="S17" s="667"/>
      <c r="T17" s="667"/>
      <c r="U17" s="667"/>
      <c r="V17" s="667"/>
      <c r="W17" s="667"/>
      <c r="X17" s="667"/>
      <c r="Y17" s="668"/>
      <c r="Z17" s="669">
        <v>0</v>
      </c>
      <c r="AA17" s="669"/>
      <c r="AB17" s="669"/>
      <c r="AC17" s="669"/>
      <c r="AD17" s="670">
        <v>4121</v>
      </c>
      <c r="AE17" s="670"/>
      <c r="AF17" s="670"/>
      <c r="AG17" s="670"/>
      <c r="AH17" s="670"/>
      <c r="AI17" s="670"/>
      <c r="AJ17" s="670"/>
      <c r="AK17" s="670"/>
      <c r="AL17" s="671">
        <v>0.1</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986829</v>
      </c>
      <c r="CS17" s="667"/>
      <c r="CT17" s="667"/>
      <c r="CU17" s="667"/>
      <c r="CV17" s="667"/>
      <c r="CW17" s="667"/>
      <c r="CX17" s="667"/>
      <c r="CY17" s="668"/>
      <c r="CZ17" s="669">
        <v>11.1</v>
      </c>
      <c r="DA17" s="669"/>
      <c r="DB17" s="669"/>
      <c r="DC17" s="669"/>
      <c r="DD17" s="675" t="s">
        <v>129</v>
      </c>
      <c r="DE17" s="667"/>
      <c r="DF17" s="667"/>
      <c r="DG17" s="667"/>
      <c r="DH17" s="667"/>
      <c r="DI17" s="667"/>
      <c r="DJ17" s="667"/>
      <c r="DK17" s="667"/>
      <c r="DL17" s="667"/>
      <c r="DM17" s="667"/>
      <c r="DN17" s="667"/>
      <c r="DO17" s="667"/>
      <c r="DP17" s="668"/>
      <c r="DQ17" s="675">
        <v>986829</v>
      </c>
      <c r="DR17" s="667"/>
      <c r="DS17" s="667"/>
      <c r="DT17" s="667"/>
      <c r="DU17" s="667"/>
      <c r="DV17" s="667"/>
      <c r="DW17" s="667"/>
      <c r="DX17" s="667"/>
      <c r="DY17" s="667"/>
      <c r="DZ17" s="667"/>
      <c r="EA17" s="667"/>
      <c r="EB17" s="667"/>
      <c r="EC17" s="676"/>
    </row>
    <row r="18" spans="2:133" ht="11.25" customHeight="1" x14ac:dyDescent="0.2">
      <c r="B18" s="663" t="s">
        <v>265</v>
      </c>
      <c r="C18" s="664"/>
      <c r="D18" s="664"/>
      <c r="E18" s="664"/>
      <c r="F18" s="664"/>
      <c r="G18" s="664"/>
      <c r="H18" s="664"/>
      <c r="I18" s="664"/>
      <c r="J18" s="664"/>
      <c r="K18" s="664"/>
      <c r="L18" s="664"/>
      <c r="M18" s="664"/>
      <c r="N18" s="664"/>
      <c r="O18" s="664"/>
      <c r="P18" s="664"/>
      <c r="Q18" s="665"/>
      <c r="R18" s="666">
        <v>9861</v>
      </c>
      <c r="S18" s="667"/>
      <c r="T18" s="667"/>
      <c r="U18" s="667"/>
      <c r="V18" s="667"/>
      <c r="W18" s="667"/>
      <c r="X18" s="667"/>
      <c r="Y18" s="668"/>
      <c r="Z18" s="669">
        <v>0.1</v>
      </c>
      <c r="AA18" s="669"/>
      <c r="AB18" s="669"/>
      <c r="AC18" s="669"/>
      <c r="AD18" s="670">
        <v>9861</v>
      </c>
      <c r="AE18" s="670"/>
      <c r="AF18" s="670"/>
      <c r="AG18" s="670"/>
      <c r="AH18" s="670"/>
      <c r="AI18" s="670"/>
      <c r="AJ18" s="670"/>
      <c r="AK18" s="670"/>
      <c r="AL18" s="671">
        <v>0.20000000298023224</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2">
      <c r="B19" s="663" t="s">
        <v>268</v>
      </c>
      <c r="C19" s="664"/>
      <c r="D19" s="664"/>
      <c r="E19" s="664"/>
      <c r="F19" s="664"/>
      <c r="G19" s="664"/>
      <c r="H19" s="664"/>
      <c r="I19" s="664"/>
      <c r="J19" s="664"/>
      <c r="K19" s="664"/>
      <c r="L19" s="664"/>
      <c r="M19" s="664"/>
      <c r="N19" s="664"/>
      <c r="O19" s="664"/>
      <c r="P19" s="664"/>
      <c r="Q19" s="665"/>
      <c r="R19" s="666">
        <v>865</v>
      </c>
      <c r="S19" s="667"/>
      <c r="T19" s="667"/>
      <c r="U19" s="667"/>
      <c r="V19" s="667"/>
      <c r="W19" s="667"/>
      <c r="X19" s="667"/>
      <c r="Y19" s="668"/>
      <c r="Z19" s="669">
        <v>0</v>
      </c>
      <c r="AA19" s="669"/>
      <c r="AB19" s="669"/>
      <c r="AC19" s="669"/>
      <c r="AD19" s="670">
        <v>865</v>
      </c>
      <c r="AE19" s="670"/>
      <c r="AF19" s="670"/>
      <c r="AG19" s="670"/>
      <c r="AH19" s="670"/>
      <c r="AI19" s="670"/>
      <c r="AJ19" s="670"/>
      <c r="AK19" s="670"/>
      <c r="AL19" s="671">
        <v>0</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t="s">
        <v>129</v>
      </c>
      <c r="BH19" s="667"/>
      <c r="BI19" s="667"/>
      <c r="BJ19" s="667"/>
      <c r="BK19" s="667"/>
      <c r="BL19" s="667"/>
      <c r="BM19" s="667"/>
      <c r="BN19" s="668"/>
      <c r="BO19" s="669" t="s">
        <v>129</v>
      </c>
      <c r="BP19" s="669"/>
      <c r="BQ19" s="669"/>
      <c r="BR19" s="669"/>
      <c r="BS19" s="670" t="s">
        <v>129</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x14ac:dyDescent="0.2">
      <c r="B20" s="663" t="s">
        <v>271</v>
      </c>
      <c r="C20" s="664"/>
      <c r="D20" s="664"/>
      <c r="E20" s="664"/>
      <c r="F20" s="664"/>
      <c r="G20" s="664"/>
      <c r="H20" s="664"/>
      <c r="I20" s="664"/>
      <c r="J20" s="664"/>
      <c r="K20" s="664"/>
      <c r="L20" s="664"/>
      <c r="M20" s="664"/>
      <c r="N20" s="664"/>
      <c r="O20" s="664"/>
      <c r="P20" s="664"/>
      <c r="Q20" s="665"/>
      <c r="R20" s="666">
        <v>1052</v>
      </c>
      <c r="S20" s="667"/>
      <c r="T20" s="667"/>
      <c r="U20" s="667"/>
      <c r="V20" s="667"/>
      <c r="W20" s="667"/>
      <c r="X20" s="667"/>
      <c r="Y20" s="668"/>
      <c r="Z20" s="669">
        <v>0</v>
      </c>
      <c r="AA20" s="669"/>
      <c r="AB20" s="669"/>
      <c r="AC20" s="669"/>
      <c r="AD20" s="670">
        <v>1052</v>
      </c>
      <c r="AE20" s="670"/>
      <c r="AF20" s="670"/>
      <c r="AG20" s="670"/>
      <c r="AH20" s="670"/>
      <c r="AI20" s="670"/>
      <c r="AJ20" s="670"/>
      <c r="AK20" s="670"/>
      <c r="AL20" s="671">
        <v>0</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t="s">
        <v>129</v>
      </c>
      <c r="BH20" s="667"/>
      <c r="BI20" s="667"/>
      <c r="BJ20" s="667"/>
      <c r="BK20" s="667"/>
      <c r="BL20" s="667"/>
      <c r="BM20" s="667"/>
      <c r="BN20" s="668"/>
      <c r="BO20" s="669" t="s">
        <v>129</v>
      </c>
      <c r="BP20" s="669"/>
      <c r="BQ20" s="669"/>
      <c r="BR20" s="669"/>
      <c r="BS20" s="670" t="s">
        <v>129</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8906108</v>
      </c>
      <c r="CS20" s="667"/>
      <c r="CT20" s="667"/>
      <c r="CU20" s="667"/>
      <c r="CV20" s="667"/>
      <c r="CW20" s="667"/>
      <c r="CX20" s="667"/>
      <c r="CY20" s="668"/>
      <c r="CZ20" s="669">
        <v>100</v>
      </c>
      <c r="DA20" s="669"/>
      <c r="DB20" s="669"/>
      <c r="DC20" s="669"/>
      <c r="DD20" s="675">
        <v>2253000</v>
      </c>
      <c r="DE20" s="667"/>
      <c r="DF20" s="667"/>
      <c r="DG20" s="667"/>
      <c r="DH20" s="667"/>
      <c r="DI20" s="667"/>
      <c r="DJ20" s="667"/>
      <c r="DK20" s="667"/>
      <c r="DL20" s="667"/>
      <c r="DM20" s="667"/>
      <c r="DN20" s="667"/>
      <c r="DO20" s="667"/>
      <c r="DP20" s="668"/>
      <c r="DQ20" s="675">
        <v>5436498</v>
      </c>
      <c r="DR20" s="667"/>
      <c r="DS20" s="667"/>
      <c r="DT20" s="667"/>
      <c r="DU20" s="667"/>
      <c r="DV20" s="667"/>
      <c r="DW20" s="667"/>
      <c r="DX20" s="667"/>
      <c r="DY20" s="667"/>
      <c r="DZ20" s="667"/>
      <c r="EA20" s="667"/>
      <c r="EB20" s="667"/>
      <c r="EC20" s="676"/>
    </row>
    <row r="21" spans="2:133" ht="11.25" customHeight="1" x14ac:dyDescent="0.2">
      <c r="B21" s="663" t="s">
        <v>274</v>
      </c>
      <c r="C21" s="664"/>
      <c r="D21" s="664"/>
      <c r="E21" s="664"/>
      <c r="F21" s="664"/>
      <c r="G21" s="664"/>
      <c r="H21" s="664"/>
      <c r="I21" s="664"/>
      <c r="J21" s="664"/>
      <c r="K21" s="664"/>
      <c r="L21" s="664"/>
      <c r="M21" s="664"/>
      <c r="N21" s="664"/>
      <c r="O21" s="664"/>
      <c r="P21" s="664"/>
      <c r="Q21" s="665"/>
      <c r="R21" s="666">
        <v>432</v>
      </c>
      <c r="S21" s="667"/>
      <c r="T21" s="667"/>
      <c r="U21" s="667"/>
      <c r="V21" s="667"/>
      <c r="W21" s="667"/>
      <c r="X21" s="667"/>
      <c r="Y21" s="668"/>
      <c r="Z21" s="669">
        <v>0</v>
      </c>
      <c r="AA21" s="669"/>
      <c r="AB21" s="669"/>
      <c r="AC21" s="669"/>
      <c r="AD21" s="670">
        <v>432</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129</v>
      </c>
      <c r="BP21" s="669"/>
      <c r="BQ21" s="669"/>
      <c r="BR21" s="669"/>
      <c r="BS21" s="670" t="s">
        <v>129</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2">
      <c r="B22" s="691" t="s">
        <v>276</v>
      </c>
      <c r="C22" s="692"/>
      <c r="D22" s="692"/>
      <c r="E22" s="692"/>
      <c r="F22" s="692"/>
      <c r="G22" s="692"/>
      <c r="H22" s="692"/>
      <c r="I22" s="692"/>
      <c r="J22" s="692"/>
      <c r="K22" s="692"/>
      <c r="L22" s="692"/>
      <c r="M22" s="692"/>
      <c r="N22" s="692"/>
      <c r="O22" s="692"/>
      <c r="P22" s="692"/>
      <c r="Q22" s="693"/>
      <c r="R22" s="666">
        <v>7512</v>
      </c>
      <c r="S22" s="667"/>
      <c r="T22" s="667"/>
      <c r="U22" s="667"/>
      <c r="V22" s="667"/>
      <c r="W22" s="667"/>
      <c r="X22" s="667"/>
      <c r="Y22" s="668"/>
      <c r="Z22" s="669">
        <v>0.1</v>
      </c>
      <c r="AA22" s="669"/>
      <c r="AB22" s="669"/>
      <c r="AC22" s="669"/>
      <c r="AD22" s="670">
        <v>7512</v>
      </c>
      <c r="AE22" s="670"/>
      <c r="AF22" s="670"/>
      <c r="AG22" s="670"/>
      <c r="AH22" s="670"/>
      <c r="AI22" s="670"/>
      <c r="AJ22" s="670"/>
      <c r="AK22" s="670"/>
      <c r="AL22" s="671">
        <v>0.20000000298023224</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279</v>
      </c>
      <c r="C23" s="664"/>
      <c r="D23" s="664"/>
      <c r="E23" s="664"/>
      <c r="F23" s="664"/>
      <c r="G23" s="664"/>
      <c r="H23" s="664"/>
      <c r="I23" s="664"/>
      <c r="J23" s="664"/>
      <c r="K23" s="664"/>
      <c r="L23" s="664"/>
      <c r="M23" s="664"/>
      <c r="N23" s="664"/>
      <c r="O23" s="664"/>
      <c r="P23" s="664"/>
      <c r="Q23" s="665"/>
      <c r="R23" s="666">
        <v>3641017</v>
      </c>
      <c r="S23" s="667"/>
      <c r="T23" s="667"/>
      <c r="U23" s="667"/>
      <c r="V23" s="667"/>
      <c r="W23" s="667"/>
      <c r="X23" s="667"/>
      <c r="Y23" s="668"/>
      <c r="Z23" s="669">
        <v>39.4</v>
      </c>
      <c r="AA23" s="669"/>
      <c r="AB23" s="669"/>
      <c r="AC23" s="669"/>
      <c r="AD23" s="670">
        <v>3230058</v>
      </c>
      <c r="AE23" s="670"/>
      <c r="AF23" s="670"/>
      <c r="AG23" s="670"/>
      <c r="AH23" s="670"/>
      <c r="AI23" s="670"/>
      <c r="AJ23" s="670"/>
      <c r="AK23" s="670"/>
      <c r="AL23" s="671">
        <v>78.5</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t="s">
        <v>129</v>
      </c>
      <c r="BH23" s="667"/>
      <c r="BI23" s="667"/>
      <c r="BJ23" s="667"/>
      <c r="BK23" s="667"/>
      <c r="BL23" s="667"/>
      <c r="BM23" s="667"/>
      <c r="BN23" s="668"/>
      <c r="BO23" s="669" t="s">
        <v>129</v>
      </c>
      <c r="BP23" s="669"/>
      <c r="BQ23" s="669"/>
      <c r="BR23" s="669"/>
      <c r="BS23" s="670" t="s">
        <v>129</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700" t="s">
        <v>284</v>
      </c>
      <c r="DM23" s="701"/>
      <c r="DN23" s="701"/>
      <c r="DO23" s="701"/>
      <c r="DP23" s="701"/>
      <c r="DQ23" s="701"/>
      <c r="DR23" s="701"/>
      <c r="DS23" s="701"/>
      <c r="DT23" s="701"/>
      <c r="DU23" s="701"/>
      <c r="DV23" s="702"/>
      <c r="DW23" s="648" t="s">
        <v>285</v>
      </c>
      <c r="DX23" s="649"/>
      <c r="DY23" s="649"/>
      <c r="DZ23" s="649"/>
      <c r="EA23" s="649"/>
      <c r="EB23" s="649"/>
      <c r="EC23" s="650"/>
    </row>
    <row r="24" spans="2:133" ht="11.25" customHeight="1" x14ac:dyDescent="0.2">
      <c r="B24" s="663" t="s">
        <v>286</v>
      </c>
      <c r="C24" s="664"/>
      <c r="D24" s="664"/>
      <c r="E24" s="664"/>
      <c r="F24" s="664"/>
      <c r="G24" s="664"/>
      <c r="H24" s="664"/>
      <c r="I24" s="664"/>
      <c r="J24" s="664"/>
      <c r="K24" s="664"/>
      <c r="L24" s="664"/>
      <c r="M24" s="664"/>
      <c r="N24" s="664"/>
      <c r="O24" s="664"/>
      <c r="P24" s="664"/>
      <c r="Q24" s="665"/>
      <c r="R24" s="666">
        <v>3230058</v>
      </c>
      <c r="S24" s="667"/>
      <c r="T24" s="667"/>
      <c r="U24" s="667"/>
      <c r="V24" s="667"/>
      <c r="W24" s="667"/>
      <c r="X24" s="667"/>
      <c r="Y24" s="668"/>
      <c r="Z24" s="669">
        <v>34.9</v>
      </c>
      <c r="AA24" s="669"/>
      <c r="AB24" s="669"/>
      <c r="AC24" s="669"/>
      <c r="AD24" s="670">
        <v>3230058</v>
      </c>
      <c r="AE24" s="670"/>
      <c r="AF24" s="670"/>
      <c r="AG24" s="670"/>
      <c r="AH24" s="670"/>
      <c r="AI24" s="670"/>
      <c r="AJ24" s="670"/>
      <c r="AK24" s="670"/>
      <c r="AL24" s="671">
        <v>78.5</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2631150</v>
      </c>
      <c r="CS24" s="656"/>
      <c r="CT24" s="656"/>
      <c r="CU24" s="656"/>
      <c r="CV24" s="656"/>
      <c r="CW24" s="656"/>
      <c r="CX24" s="656"/>
      <c r="CY24" s="657"/>
      <c r="CZ24" s="660">
        <v>29.5</v>
      </c>
      <c r="DA24" s="661"/>
      <c r="DB24" s="661"/>
      <c r="DC24" s="680"/>
      <c r="DD24" s="703">
        <v>2019773</v>
      </c>
      <c r="DE24" s="656"/>
      <c r="DF24" s="656"/>
      <c r="DG24" s="656"/>
      <c r="DH24" s="656"/>
      <c r="DI24" s="656"/>
      <c r="DJ24" s="656"/>
      <c r="DK24" s="657"/>
      <c r="DL24" s="703">
        <v>1743618</v>
      </c>
      <c r="DM24" s="656"/>
      <c r="DN24" s="656"/>
      <c r="DO24" s="656"/>
      <c r="DP24" s="656"/>
      <c r="DQ24" s="656"/>
      <c r="DR24" s="656"/>
      <c r="DS24" s="656"/>
      <c r="DT24" s="656"/>
      <c r="DU24" s="656"/>
      <c r="DV24" s="657"/>
      <c r="DW24" s="660">
        <v>41.4</v>
      </c>
      <c r="DX24" s="661"/>
      <c r="DY24" s="661"/>
      <c r="DZ24" s="661"/>
      <c r="EA24" s="661"/>
      <c r="EB24" s="661"/>
      <c r="EC24" s="662"/>
    </row>
    <row r="25" spans="2:133" ht="11.25" customHeight="1" x14ac:dyDescent="0.2">
      <c r="B25" s="663" t="s">
        <v>289</v>
      </c>
      <c r="C25" s="664"/>
      <c r="D25" s="664"/>
      <c r="E25" s="664"/>
      <c r="F25" s="664"/>
      <c r="G25" s="664"/>
      <c r="H25" s="664"/>
      <c r="I25" s="664"/>
      <c r="J25" s="664"/>
      <c r="K25" s="664"/>
      <c r="L25" s="664"/>
      <c r="M25" s="664"/>
      <c r="N25" s="664"/>
      <c r="O25" s="664"/>
      <c r="P25" s="664"/>
      <c r="Q25" s="665"/>
      <c r="R25" s="666">
        <v>410706</v>
      </c>
      <c r="S25" s="667"/>
      <c r="T25" s="667"/>
      <c r="U25" s="667"/>
      <c r="V25" s="667"/>
      <c r="W25" s="667"/>
      <c r="X25" s="667"/>
      <c r="Y25" s="668"/>
      <c r="Z25" s="669">
        <v>4.4000000000000004</v>
      </c>
      <c r="AA25" s="669"/>
      <c r="AB25" s="669"/>
      <c r="AC25" s="669"/>
      <c r="AD25" s="670" t="s">
        <v>129</v>
      </c>
      <c r="AE25" s="670"/>
      <c r="AF25" s="670"/>
      <c r="AG25" s="670"/>
      <c r="AH25" s="670"/>
      <c r="AI25" s="670"/>
      <c r="AJ25" s="670"/>
      <c r="AK25" s="670"/>
      <c r="AL25" s="671" t="s">
        <v>129</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953040</v>
      </c>
      <c r="CS25" s="704"/>
      <c r="CT25" s="704"/>
      <c r="CU25" s="704"/>
      <c r="CV25" s="704"/>
      <c r="CW25" s="704"/>
      <c r="CX25" s="704"/>
      <c r="CY25" s="705"/>
      <c r="CZ25" s="671">
        <v>10.7</v>
      </c>
      <c r="DA25" s="706"/>
      <c r="DB25" s="706"/>
      <c r="DC25" s="709"/>
      <c r="DD25" s="675">
        <v>837091</v>
      </c>
      <c r="DE25" s="704"/>
      <c r="DF25" s="704"/>
      <c r="DG25" s="704"/>
      <c r="DH25" s="704"/>
      <c r="DI25" s="704"/>
      <c r="DJ25" s="704"/>
      <c r="DK25" s="705"/>
      <c r="DL25" s="675">
        <v>833573</v>
      </c>
      <c r="DM25" s="704"/>
      <c r="DN25" s="704"/>
      <c r="DO25" s="704"/>
      <c r="DP25" s="704"/>
      <c r="DQ25" s="704"/>
      <c r="DR25" s="704"/>
      <c r="DS25" s="704"/>
      <c r="DT25" s="704"/>
      <c r="DU25" s="704"/>
      <c r="DV25" s="705"/>
      <c r="DW25" s="671">
        <v>19.8</v>
      </c>
      <c r="DX25" s="706"/>
      <c r="DY25" s="706"/>
      <c r="DZ25" s="706"/>
      <c r="EA25" s="706"/>
      <c r="EB25" s="706"/>
      <c r="EC25" s="707"/>
    </row>
    <row r="26" spans="2:133" ht="11.25" customHeight="1" x14ac:dyDescent="0.2">
      <c r="B26" s="663" t="s">
        <v>292</v>
      </c>
      <c r="C26" s="664"/>
      <c r="D26" s="664"/>
      <c r="E26" s="664"/>
      <c r="F26" s="664"/>
      <c r="G26" s="664"/>
      <c r="H26" s="664"/>
      <c r="I26" s="664"/>
      <c r="J26" s="664"/>
      <c r="K26" s="664"/>
      <c r="L26" s="664"/>
      <c r="M26" s="664"/>
      <c r="N26" s="664"/>
      <c r="O26" s="664"/>
      <c r="P26" s="664"/>
      <c r="Q26" s="665"/>
      <c r="R26" s="666">
        <v>253</v>
      </c>
      <c r="S26" s="667"/>
      <c r="T26" s="667"/>
      <c r="U26" s="667"/>
      <c r="V26" s="667"/>
      <c r="W26" s="667"/>
      <c r="X26" s="667"/>
      <c r="Y26" s="668"/>
      <c r="Z26" s="669">
        <v>0</v>
      </c>
      <c r="AA26" s="669"/>
      <c r="AB26" s="669"/>
      <c r="AC26" s="669"/>
      <c r="AD26" s="670" t="s">
        <v>129</v>
      </c>
      <c r="AE26" s="670"/>
      <c r="AF26" s="670"/>
      <c r="AG26" s="670"/>
      <c r="AH26" s="670"/>
      <c r="AI26" s="670"/>
      <c r="AJ26" s="670"/>
      <c r="AK26" s="670"/>
      <c r="AL26" s="671" t="s">
        <v>129</v>
      </c>
      <c r="AM26" s="672"/>
      <c r="AN26" s="672"/>
      <c r="AO26" s="673"/>
      <c r="AP26" s="685" t="s">
        <v>293</v>
      </c>
      <c r="AQ26" s="708"/>
      <c r="AR26" s="708"/>
      <c r="AS26" s="708"/>
      <c r="AT26" s="708"/>
      <c r="AU26" s="708"/>
      <c r="AV26" s="708"/>
      <c r="AW26" s="708"/>
      <c r="AX26" s="708"/>
      <c r="AY26" s="708"/>
      <c r="AZ26" s="708"/>
      <c r="BA26" s="708"/>
      <c r="BB26" s="708"/>
      <c r="BC26" s="708"/>
      <c r="BD26" s="708"/>
      <c r="BE26" s="708"/>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502066</v>
      </c>
      <c r="CS26" s="667"/>
      <c r="CT26" s="667"/>
      <c r="CU26" s="667"/>
      <c r="CV26" s="667"/>
      <c r="CW26" s="667"/>
      <c r="CX26" s="667"/>
      <c r="CY26" s="668"/>
      <c r="CZ26" s="671">
        <v>5.6</v>
      </c>
      <c r="DA26" s="706"/>
      <c r="DB26" s="706"/>
      <c r="DC26" s="709"/>
      <c r="DD26" s="675">
        <v>440034</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6"/>
      <c r="DY26" s="706"/>
      <c r="DZ26" s="706"/>
      <c r="EA26" s="706"/>
      <c r="EB26" s="706"/>
      <c r="EC26" s="707"/>
    </row>
    <row r="27" spans="2:133" ht="11.25" customHeight="1" x14ac:dyDescent="0.2">
      <c r="B27" s="663" t="s">
        <v>295</v>
      </c>
      <c r="C27" s="664"/>
      <c r="D27" s="664"/>
      <c r="E27" s="664"/>
      <c r="F27" s="664"/>
      <c r="G27" s="664"/>
      <c r="H27" s="664"/>
      <c r="I27" s="664"/>
      <c r="J27" s="664"/>
      <c r="K27" s="664"/>
      <c r="L27" s="664"/>
      <c r="M27" s="664"/>
      <c r="N27" s="664"/>
      <c r="O27" s="664"/>
      <c r="P27" s="664"/>
      <c r="Q27" s="665"/>
      <c r="R27" s="666">
        <v>4512153</v>
      </c>
      <c r="S27" s="667"/>
      <c r="T27" s="667"/>
      <c r="U27" s="667"/>
      <c r="V27" s="667"/>
      <c r="W27" s="667"/>
      <c r="X27" s="667"/>
      <c r="Y27" s="668"/>
      <c r="Z27" s="669">
        <v>48.8</v>
      </c>
      <c r="AA27" s="669"/>
      <c r="AB27" s="669"/>
      <c r="AC27" s="669"/>
      <c r="AD27" s="670">
        <v>4101194</v>
      </c>
      <c r="AE27" s="670"/>
      <c r="AF27" s="670"/>
      <c r="AG27" s="670"/>
      <c r="AH27" s="670"/>
      <c r="AI27" s="670"/>
      <c r="AJ27" s="670"/>
      <c r="AK27" s="670"/>
      <c r="AL27" s="671">
        <v>99.599998474121094</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592987</v>
      </c>
      <c r="BH27" s="667"/>
      <c r="BI27" s="667"/>
      <c r="BJ27" s="667"/>
      <c r="BK27" s="667"/>
      <c r="BL27" s="667"/>
      <c r="BM27" s="667"/>
      <c r="BN27" s="668"/>
      <c r="BO27" s="669">
        <v>100</v>
      </c>
      <c r="BP27" s="669"/>
      <c r="BQ27" s="669"/>
      <c r="BR27" s="669"/>
      <c r="BS27" s="670" t="s">
        <v>129</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693991</v>
      </c>
      <c r="CS27" s="704"/>
      <c r="CT27" s="704"/>
      <c r="CU27" s="704"/>
      <c r="CV27" s="704"/>
      <c r="CW27" s="704"/>
      <c r="CX27" s="704"/>
      <c r="CY27" s="705"/>
      <c r="CZ27" s="671">
        <v>7.8</v>
      </c>
      <c r="DA27" s="706"/>
      <c r="DB27" s="706"/>
      <c r="DC27" s="709"/>
      <c r="DD27" s="675">
        <v>198563</v>
      </c>
      <c r="DE27" s="704"/>
      <c r="DF27" s="704"/>
      <c r="DG27" s="704"/>
      <c r="DH27" s="704"/>
      <c r="DI27" s="704"/>
      <c r="DJ27" s="704"/>
      <c r="DK27" s="705"/>
      <c r="DL27" s="675">
        <v>193372</v>
      </c>
      <c r="DM27" s="704"/>
      <c r="DN27" s="704"/>
      <c r="DO27" s="704"/>
      <c r="DP27" s="704"/>
      <c r="DQ27" s="704"/>
      <c r="DR27" s="704"/>
      <c r="DS27" s="704"/>
      <c r="DT27" s="704"/>
      <c r="DU27" s="704"/>
      <c r="DV27" s="705"/>
      <c r="DW27" s="671">
        <v>4.5999999999999996</v>
      </c>
      <c r="DX27" s="706"/>
      <c r="DY27" s="706"/>
      <c r="DZ27" s="706"/>
      <c r="EA27" s="706"/>
      <c r="EB27" s="706"/>
      <c r="EC27" s="707"/>
    </row>
    <row r="28" spans="2:133" ht="11.25" customHeight="1" x14ac:dyDescent="0.2">
      <c r="B28" s="663" t="s">
        <v>298</v>
      </c>
      <c r="C28" s="664"/>
      <c r="D28" s="664"/>
      <c r="E28" s="664"/>
      <c r="F28" s="664"/>
      <c r="G28" s="664"/>
      <c r="H28" s="664"/>
      <c r="I28" s="664"/>
      <c r="J28" s="664"/>
      <c r="K28" s="664"/>
      <c r="L28" s="664"/>
      <c r="M28" s="664"/>
      <c r="N28" s="664"/>
      <c r="O28" s="664"/>
      <c r="P28" s="664"/>
      <c r="Q28" s="665"/>
      <c r="R28" s="666">
        <v>822</v>
      </c>
      <c r="S28" s="667"/>
      <c r="T28" s="667"/>
      <c r="U28" s="667"/>
      <c r="V28" s="667"/>
      <c r="W28" s="667"/>
      <c r="X28" s="667"/>
      <c r="Y28" s="668"/>
      <c r="Z28" s="669">
        <v>0</v>
      </c>
      <c r="AA28" s="669"/>
      <c r="AB28" s="669"/>
      <c r="AC28" s="669"/>
      <c r="AD28" s="670">
        <v>822</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984119</v>
      </c>
      <c r="CS28" s="667"/>
      <c r="CT28" s="667"/>
      <c r="CU28" s="667"/>
      <c r="CV28" s="667"/>
      <c r="CW28" s="667"/>
      <c r="CX28" s="667"/>
      <c r="CY28" s="668"/>
      <c r="CZ28" s="671">
        <v>11</v>
      </c>
      <c r="DA28" s="706"/>
      <c r="DB28" s="706"/>
      <c r="DC28" s="709"/>
      <c r="DD28" s="675">
        <v>984119</v>
      </c>
      <c r="DE28" s="667"/>
      <c r="DF28" s="667"/>
      <c r="DG28" s="667"/>
      <c r="DH28" s="667"/>
      <c r="DI28" s="667"/>
      <c r="DJ28" s="667"/>
      <c r="DK28" s="668"/>
      <c r="DL28" s="675">
        <v>716673</v>
      </c>
      <c r="DM28" s="667"/>
      <c r="DN28" s="667"/>
      <c r="DO28" s="667"/>
      <c r="DP28" s="667"/>
      <c r="DQ28" s="667"/>
      <c r="DR28" s="667"/>
      <c r="DS28" s="667"/>
      <c r="DT28" s="667"/>
      <c r="DU28" s="667"/>
      <c r="DV28" s="668"/>
      <c r="DW28" s="671">
        <v>17</v>
      </c>
      <c r="DX28" s="706"/>
      <c r="DY28" s="706"/>
      <c r="DZ28" s="706"/>
      <c r="EA28" s="706"/>
      <c r="EB28" s="706"/>
      <c r="EC28" s="707"/>
    </row>
    <row r="29" spans="2:133" ht="11.25" customHeight="1" x14ac:dyDescent="0.2">
      <c r="B29" s="663" t="s">
        <v>300</v>
      </c>
      <c r="C29" s="664"/>
      <c r="D29" s="664"/>
      <c r="E29" s="664"/>
      <c r="F29" s="664"/>
      <c r="G29" s="664"/>
      <c r="H29" s="664"/>
      <c r="I29" s="664"/>
      <c r="J29" s="664"/>
      <c r="K29" s="664"/>
      <c r="L29" s="664"/>
      <c r="M29" s="664"/>
      <c r="N29" s="664"/>
      <c r="O29" s="664"/>
      <c r="P29" s="664"/>
      <c r="Q29" s="665"/>
      <c r="R29" s="666">
        <v>43851</v>
      </c>
      <c r="S29" s="667"/>
      <c r="T29" s="667"/>
      <c r="U29" s="667"/>
      <c r="V29" s="667"/>
      <c r="W29" s="667"/>
      <c r="X29" s="667"/>
      <c r="Y29" s="668"/>
      <c r="Z29" s="669">
        <v>0.5</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984119</v>
      </c>
      <c r="CS29" s="704"/>
      <c r="CT29" s="704"/>
      <c r="CU29" s="704"/>
      <c r="CV29" s="704"/>
      <c r="CW29" s="704"/>
      <c r="CX29" s="704"/>
      <c r="CY29" s="705"/>
      <c r="CZ29" s="671">
        <v>11</v>
      </c>
      <c r="DA29" s="706"/>
      <c r="DB29" s="706"/>
      <c r="DC29" s="709"/>
      <c r="DD29" s="675">
        <v>984119</v>
      </c>
      <c r="DE29" s="704"/>
      <c r="DF29" s="704"/>
      <c r="DG29" s="704"/>
      <c r="DH29" s="704"/>
      <c r="DI29" s="704"/>
      <c r="DJ29" s="704"/>
      <c r="DK29" s="705"/>
      <c r="DL29" s="675">
        <v>716673</v>
      </c>
      <c r="DM29" s="704"/>
      <c r="DN29" s="704"/>
      <c r="DO29" s="704"/>
      <c r="DP29" s="704"/>
      <c r="DQ29" s="704"/>
      <c r="DR29" s="704"/>
      <c r="DS29" s="704"/>
      <c r="DT29" s="704"/>
      <c r="DU29" s="704"/>
      <c r="DV29" s="705"/>
      <c r="DW29" s="671">
        <v>17</v>
      </c>
      <c r="DX29" s="706"/>
      <c r="DY29" s="706"/>
      <c r="DZ29" s="706"/>
      <c r="EA29" s="706"/>
      <c r="EB29" s="706"/>
      <c r="EC29" s="707"/>
    </row>
    <row r="30" spans="2:133" ht="11.25" customHeight="1" x14ac:dyDescent="0.2">
      <c r="B30" s="663" t="s">
        <v>302</v>
      </c>
      <c r="C30" s="664"/>
      <c r="D30" s="664"/>
      <c r="E30" s="664"/>
      <c r="F30" s="664"/>
      <c r="G30" s="664"/>
      <c r="H30" s="664"/>
      <c r="I30" s="664"/>
      <c r="J30" s="664"/>
      <c r="K30" s="664"/>
      <c r="L30" s="664"/>
      <c r="M30" s="664"/>
      <c r="N30" s="664"/>
      <c r="O30" s="664"/>
      <c r="P30" s="664"/>
      <c r="Q30" s="665"/>
      <c r="R30" s="666">
        <v>54351</v>
      </c>
      <c r="S30" s="667"/>
      <c r="T30" s="667"/>
      <c r="U30" s="667"/>
      <c r="V30" s="667"/>
      <c r="W30" s="667"/>
      <c r="X30" s="667"/>
      <c r="Y30" s="668"/>
      <c r="Z30" s="669">
        <v>0.6</v>
      </c>
      <c r="AA30" s="669"/>
      <c r="AB30" s="669"/>
      <c r="AC30" s="669"/>
      <c r="AD30" s="670">
        <v>2431</v>
      </c>
      <c r="AE30" s="670"/>
      <c r="AF30" s="670"/>
      <c r="AG30" s="670"/>
      <c r="AH30" s="670"/>
      <c r="AI30" s="670"/>
      <c r="AJ30" s="670"/>
      <c r="AK30" s="670"/>
      <c r="AL30" s="671">
        <v>0.1</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967143</v>
      </c>
      <c r="CS30" s="667"/>
      <c r="CT30" s="667"/>
      <c r="CU30" s="667"/>
      <c r="CV30" s="667"/>
      <c r="CW30" s="667"/>
      <c r="CX30" s="667"/>
      <c r="CY30" s="668"/>
      <c r="CZ30" s="671">
        <v>10.9</v>
      </c>
      <c r="DA30" s="706"/>
      <c r="DB30" s="706"/>
      <c r="DC30" s="709"/>
      <c r="DD30" s="675">
        <v>967143</v>
      </c>
      <c r="DE30" s="667"/>
      <c r="DF30" s="667"/>
      <c r="DG30" s="667"/>
      <c r="DH30" s="667"/>
      <c r="DI30" s="667"/>
      <c r="DJ30" s="667"/>
      <c r="DK30" s="668"/>
      <c r="DL30" s="675">
        <v>699697</v>
      </c>
      <c r="DM30" s="667"/>
      <c r="DN30" s="667"/>
      <c r="DO30" s="667"/>
      <c r="DP30" s="667"/>
      <c r="DQ30" s="667"/>
      <c r="DR30" s="667"/>
      <c r="DS30" s="667"/>
      <c r="DT30" s="667"/>
      <c r="DU30" s="667"/>
      <c r="DV30" s="668"/>
      <c r="DW30" s="671">
        <v>16.600000000000001</v>
      </c>
      <c r="DX30" s="706"/>
      <c r="DY30" s="706"/>
      <c r="DZ30" s="706"/>
      <c r="EA30" s="706"/>
      <c r="EB30" s="706"/>
      <c r="EC30" s="707"/>
    </row>
    <row r="31" spans="2:133" ht="11.25" customHeight="1" x14ac:dyDescent="0.2">
      <c r="B31" s="663" t="s">
        <v>306</v>
      </c>
      <c r="C31" s="664"/>
      <c r="D31" s="664"/>
      <c r="E31" s="664"/>
      <c r="F31" s="664"/>
      <c r="G31" s="664"/>
      <c r="H31" s="664"/>
      <c r="I31" s="664"/>
      <c r="J31" s="664"/>
      <c r="K31" s="664"/>
      <c r="L31" s="664"/>
      <c r="M31" s="664"/>
      <c r="N31" s="664"/>
      <c r="O31" s="664"/>
      <c r="P31" s="664"/>
      <c r="Q31" s="665"/>
      <c r="R31" s="666">
        <v>5465</v>
      </c>
      <c r="S31" s="667"/>
      <c r="T31" s="667"/>
      <c r="U31" s="667"/>
      <c r="V31" s="667"/>
      <c r="W31" s="667"/>
      <c r="X31" s="667"/>
      <c r="Y31" s="668"/>
      <c r="Z31" s="669">
        <v>0.1</v>
      </c>
      <c r="AA31" s="669"/>
      <c r="AB31" s="669"/>
      <c r="AC31" s="669"/>
      <c r="AD31" s="670" t="s">
        <v>129</v>
      </c>
      <c r="AE31" s="670"/>
      <c r="AF31" s="670"/>
      <c r="AG31" s="670"/>
      <c r="AH31" s="670"/>
      <c r="AI31" s="670"/>
      <c r="AJ31" s="670"/>
      <c r="AK31" s="670"/>
      <c r="AL31" s="671" t="s">
        <v>129</v>
      </c>
      <c r="AM31" s="672"/>
      <c r="AN31" s="672"/>
      <c r="AO31" s="673"/>
      <c r="AP31" s="721" t="s">
        <v>307</v>
      </c>
      <c r="AQ31" s="722"/>
      <c r="AR31" s="722"/>
      <c r="AS31" s="722"/>
      <c r="AT31" s="727" t="s">
        <v>308</v>
      </c>
      <c r="AU31" s="367"/>
      <c r="AV31" s="367"/>
      <c r="AW31" s="367"/>
      <c r="AX31" s="652" t="s">
        <v>187</v>
      </c>
      <c r="AY31" s="653"/>
      <c r="AZ31" s="653"/>
      <c r="BA31" s="653"/>
      <c r="BB31" s="653"/>
      <c r="BC31" s="653"/>
      <c r="BD31" s="653"/>
      <c r="BE31" s="653"/>
      <c r="BF31" s="654"/>
      <c r="BG31" s="730">
        <v>99.4</v>
      </c>
      <c r="BH31" s="731"/>
      <c r="BI31" s="731"/>
      <c r="BJ31" s="731"/>
      <c r="BK31" s="731"/>
      <c r="BL31" s="731"/>
      <c r="BM31" s="661">
        <v>94.5</v>
      </c>
      <c r="BN31" s="731"/>
      <c r="BO31" s="731"/>
      <c r="BP31" s="731"/>
      <c r="BQ31" s="732"/>
      <c r="BR31" s="730">
        <v>98.9</v>
      </c>
      <c r="BS31" s="731"/>
      <c r="BT31" s="731"/>
      <c r="BU31" s="731"/>
      <c r="BV31" s="731"/>
      <c r="BW31" s="731"/>
      <c r="BX31" s="661">
        <v>92.6</v>
      </c>
      <c r="BY31" s="731"/>
      <c r="BZ31" s="731"/>
      <c r="CA31" s="731"/>
      <c r="CB31" s="732"/>
      <c r="CD31" s="717"/>
      <c r="CE31" s="718"/>
      <c r="CF31" s="681" t="s">
        <v>309</v>
      </c>
      <c r="CG31" s="682"/>
      <c r="CH31" s="682"/>
      <c r="CI31" s="682"/>
      <c r="CJ31" s="682"/>
      <c r="CK31" s="682"/>
      <c r="CL31" s="682"/>
      <c r="CM31" s="682"/>
      <c r="CN31" s="682"/>
      <c r="CO31" s="682"/>
      <c r="CP31" s="682"/>
      <c r="CQ31" s="683"/>
      <c r="CR31" s="666">
        <v>16976</v>
      </c>
      <c r="CS31" s="704"/>
      <c r="CT31" s="704"/>
      <c r="CU31" s="704"/>
      <c r="CV31" s="704"/>
      <c r="CW31" s="704"/>
      <c r="CX31" s="704"/>
      <c r="CY31" s="705"/>
      <c r="CZ31" s="671">
        <v>0.2</v>
      </c>
      <c r="DA31" s="706"/>
      <c r="DB31" s="706"/>
      <c r="DC31" s="709"/>
      <c r="DD31" s="675">
        <v>16976</v>
      </c>
      <c r="DE31" s="704"/>
      <c r="DF31" s="704"/>
      <c r="DG31" s="704"/>
      <c r="DH31" s="704"/>
      <c r="DI31" s="704"/>
      <c r="DJ31" s="704"/>
      <c r="DK31" s="705"/>
      <c r="DL31" s="675">
        <v>16976</v>
      </c>
      <c r="DM31" s="704"/>
      <c r="DN31" s="704"/>
      <c r="DO31" s="704"/>
      <c r="DP31" s="704"/>
      <c r="DQ31" s="704"/>
      <c r="DR31" s="704"/>
      <c r="DS31" s="704"/>
      <c r="DT31" s="704"/>
      <c r="DU31" s="704"/>
      <c r="DV31" s="705"/>
      <c r="DW31" s="671">
        <v>0.4</v>
      </c>
      <c r="DX31" s="706"/>
      <c r="DY31" s="706"/>
      <c r="DZ31" s="706"/>
      <c r="EA31" s="706"/>
      <c r="EB31" s="706"/>
      <c r="EC31" s="707"/>
    </row>
    <row r="32" spans="2:133" ht="11.25" customHeight="1" x14ac:dyDescent="0.2">
      <c r="B32" s="663" t="s">
        <v>310</v>
      </c>
      <c r="C32" s="664"/>
      <c r="D32" s="664"/>
      <c r="E32" s="664"/>
      <c r="F32" s="664"/>
      <c r="G32" s="664"/>
      <c r="H32" s="664"/>
      <c r="I32" s="664"/>
      <c r="J32" s="664"/>
      <c r="K32" s="664"/>
      <c r="L32" s="664"/>
      <c r="M32" s="664"/>
      <c r="N32" s="664"/>
      <c r="O32" s="664"/>
      <c r="P32" s="664"/>
      <c r="Q32" s="665"/>
      <c r="R32" s="666">
        <v>814342</v>
      </c>
      <c r="S32" s="667"/>
      <c r="T32" s="667"/>
      <c r="U32" s="667"/>
      <c r="V32" s="667"/>
      <c r="W32" s="667"/>
      <c r="X32" s="667"/>
      <c r="Y32" s="668"/>
      <c r="Z32" s="669">
        <v>8.8000000000000007</v>
      </c>
      <c r="AA32" s="669"/>
      <c r="AB32" s="669"/>
      <c r="AC32" s="669"/>
      <c r="AD32" s="670" t="s">
        <v>129</v>
      </c>
      <c r="AE32" s="670"/>
      <c r="AF32" s="670"/>
      <c r="AG32" s="670"/>
      <c r="AH32" s="670"/>
      <c r="AI32" s="670"/>
      <c r="AJ32" s="670"/>
      <c r="AK32" s="670"/>
      <c r="AL32" s="671" t="s">
        <v>129</v>
      </c>
      <c r="AM32" s="672"/>
      <c r="AN32" s="672"/>
      <c r="AO32" s="673"/>
      <c r="AP32" s="723"/>
      <c r="AQ32" s="724"/>
      <c r="AR32" s="724"/>
      <c r="AS32" s="724"/>
      <c r="AT32" s="728"/>
      <c r="AU32" s="363" t="s">
        <v>311</v>
      </c>
      <c r="AV32" s="363"/>
      <c r="AW32" s="363"/>
      <c r="AX32" s="663" t="s">
        <v>312</v>
      </c>
      <c r="AY32" s="664"/>
      <c r="AZ32" s="664"/>
      <c r="BA32" s="664"/>
      <c r="BB32" s="664"/>
      <c r="BC32" s="664"/>
      <c r="BD32" s="664"/>
      <c r="BE32" s="664"/>
      <c r="BF32" s="665"/>
      <c r="BG32" s="733">
        <v>99.4</v>
      </c>
      <c r="BH32" s="704"/>
      <c r="BI32" s="704"/>
      <c r="BJ32" s="704"/>
      <c r="BK32" s="704"/>
      <c r="BL32" s="704"/>
      <c r="BM32" s="672">
        <v>95</v>
      </c>
      <c r="BN32" s="734"/>
      <c r="BO32" s="734"/>
      <c r="BP32" s="734"/>
      <c r="BQ32" s="735"/>
      <c r="BR32" s="733">
        <v>99.5</v>
      </c>
      <c r="BS32" s="704"/>
      <c r="BT32" s="704"/>
      <c r="BU32" s="704"/>
      <c r="BV32" s="704"/>
      <c r="BW32" s="704"/>
      <c r="BX32" s="672">
        <v>94.6</v>
      </c>
      <c r="BY32" s="734"/>
      <c r="BZ32" s="734"/>
      <c r="CA32" s="734"/>
      <c r="CB32" s="735"/>
      <c r="CD32" s="719"/>
      <c r="CE32" s="720"/>
      <c r="CF32" s="681" t="s">
        <v>313</v>
      </c>
      <c r="CG32" s="682"/>
      <c r="CH32" s="682"/>
      <c r="CI32" s="682"/>
      <c r="CJ32" s="682"/>
      <c r="CK32" s="682"/>
      <c r="CL32" s="682"/>
      <c r="CM32" s="682"/>
      <c r="CN32" s="682"/>
      <c r="CO32" s="682"/>
      <c r="CP32" s="682"/>
      <c r="CQ32" s="683"/>
      <c r="CR32" s="666" t="s">
        <v>129</v>
      </c>
      <c r="CS32" s="667"/>
      <c r="CT32" s="667"/>
      <c r="CU32" s="667"/>
      <c r="CV32" s="667"/>
      <c r="CW32" s="667"/>
      <c r="CX32" s="667"/>
      <c r="CY32" s="668"/>
      <c r="CZ32" s="671" t="s">
        <v>129</v>
      </c>
      <c r="DA32" s="706"/>
      <c r="DB32" s="706"/>
      <c r="DC32" s="709"/>
      <c r="DD32" s="675" t="s">
        <v>129</v>
      </c>
      <c r="DE32" s="667"/>
      <c r="DF32" s="667"/>
      <c r="DG32" s="667"/>
      <c r="DH32" s="667"/>
      <c r="DI32" s="667"/>
      <c r="DJ32" s="667"/>
      <c r="DK32" s="668"/>
      <c r="DL32" s="675" t="s">
        <v>129</v>
      </c>
      <c r="DM32" s="667"/>
      <c r="DN32" s="667"/>
      <c r="DO32" s="667"/>
      <c r="DP32" s="667"/>
      <c r="DQ32" s="667"/>
      <c r="DR32" s="667"/>
      <c r="DS32" s="667"/>
      <c r="DT32" s="667"/>
      <c r="DU32" s="667"/>
      <c r="DV32" s="668"/>
      <c r="DW32" s="671" t="s">
        <v>129</v>
      </c>
      <c r="DX32" s="706"/>
      <c r="DY32" s="706"/>
      <c r="DZ32" s="706"/>
      <c r="EA32" s="706"/>
      <c r="EB32" s="706"/>
      <c r="EC32" s="707"/>
    </row>
    <row r="33" spans="2:133" ht="11.25" customHeight="1" x14ac:dyDescent="0.2">
      <c r="B33" s="691" t="s">
        <v>314</v>
      </c>
      <c r="C33" s="692"/>
      <c r="D33" s="692"/>
      <c r="E33" s="692"/>
      <c r="F33" s="692"/>
      <c r="G33" s="692"/>
      <c r="H33" s="692"/>
      <c r="I33" s="692"/>
      <c r="J33" s="692"/>
      <c r="K33" s="692"/>
      <c r="L33" s="692"/>
      <c r="M33" s="692"/>
      <c r="N33" s="692"/>
      <c r="O33" s="692"/>
      <c r="P33" s="692"/>
      <c r="Q33" s="693"/>
      <c r="R33" s="666" t="s">
        <v>129</v>
      </c>
      <c r="S33" s="667"/>
      <c r="T33" s="667"/>
      <c r="U33" s="667"/>
      <c r="V33" s="667"/>
      <c r="W33" s="667"/>
      <c r="X33" s="667"/>
      <c r="Y33" s="668"/>
      <c r="Z33" s="669" t="s">
        <v>129</v>
      </c>
      <c r="AA33" s="669"/>
      <c r="AB33" s="669"/>
      <c r="AC33" s="669"/>
      <c r="AD33" s="670" t="s">
        <v>129</v>
      </c>
      <c r="AE33" s="670"/>
      <c r="AF33" s="670"/>
      <c r="AG33" s="670"/>
      <c r="AH33" s="670"/>
      <c r="AI33" s="670"/>
      <c r="AJ33" s="670"/>
      <c r="AK33" s="670"/>
      <c r="AL33" s="671" t="s">
        <v>129</v>
      </c>
      <c r="AM33" s="672"/>
      <c r="AN33" s="672"/>
      <c r="AO33" s="673"/>
      <c r="AP33" s="725"/>
      <c r="AQ33" s="726"/>
      <c r="AR33" s="726"/>
      <c r="AS33" s="726"/>
      <c r="AT33" s="729"/>
      <c r="AU33" s="361"/>
      <c r="AV33" s="361"/>
      <c r="AW33" s="361"/>
      <c r="AX33" s="710" t="s">
        <v>315</v>
      </c>
      <c r="AY33" s="711"/>
      <c r="AZ33" s="711"/>
      <c r="BA33" s="711"/>
      <c r="BB33" s="711"/>
      <c r="BC33" s="711"/>
      <c r="BD33" s="711"/>
      <c r="BE33" s="711"/>
      <c r="BF33" s="712"/>
      <c r="BG33" s="736">
        <v>99.2</v>
      </c>
      <c r="BH33" s="737"/>
      <c r="BI33" s="737"/>
      <c r="BJ33" s="737"/>
      <c r="BK33" s="737"/>
      <c r="BL33" s="737"/>
      <c r="BM33" s="738">
        <v>93.3</v>
      </c>
      <c r="BN33" s="737"/>
      <c r="BO33" s="737"/>
      <c r="BP33" s="737"/>
      <c r="BQ33" s="739"/>
      <c r="BR33" s="736">
        <v>98.2</v>
      </c>
      <c r="BS33" s="737"/>
      <c r="BT33" s="737"/>
      <c r="BU33" s="737"/>
      <c r="BV33" s="737"/>
      <c r="BW33" s="737"/>
      <c r="BX33" s="738">
        <v>89.4</v>
      </c>
      <c r="BY33" s="737"/>
      <c r="BZ33" s="737"/>
      <c r="CA33" s="737"/>
      <c r="CB33" s="739"/>
      <c r="CD33" s="681" t="s">
        <v>316</v>
      </c>
      <c r="CE33" s="682"/>
      <c r="CF33" s="682"/>
      <c r="CG33" s="682"/>
      <c r="CH33" s="682"/>
      <c r="CI33" s="682"/>
      <c r="CJ33" s="682"/>
      <c r="CK33" s="682"/>
      <c r="CL33" s="682"/>
      <c r="CM33" s="682"/>
      <c r="CN33" s="682"/>
      <c r="CO33" s="682"/>
      <c r="CP33" s="682"/>
      <c r="CQ33" s="683"/>
      <c r="CR33" s="666">
        <v>3922141</v>
      </c>
      <c r="CS33" s="704"/>
      <c r="CT33" s="704"/>
      <c r="CU33" s="704"/>
      <c r="CV33" s="704"/>
      <c r="CW33" s="704"/>
      <c r="CX33" s="704"/>
      <c r="CY33" s="705"/>
      <c r="CZ33" s="671">
        <v>44</v>
      </c>
      <c r="DA33" s="706"/>
      <c r="DB33" s="706"/>
      <c r="DC33" s="709"/>
      <c r="DD33" s="675">
        <v>3070244</v>
      </c>
      <c r="DE33" s="704"/>
      <c r="DF33" s="704"/>
      <c r="DG33" s="704"/>
      <c r="DH33" s="704"/>
      <c r="DI33" s="704"/>
      <c r="DJ33" s="704"/>
      <c r="DK33" s="705"/>
      <c r="DL33" s="675">
        <v>1681026</v>
      </c>
      <c r="DM33" s="704"/>
      <c r="DN33" s="704"/>
      <c r="DO33" s="704"/>
      <c r="DP33" s="704"/>
      <c r="DQ33" s="704"/>
      <c r="DR33" s="704"/>
      <c r="DS33" s="704"/>
      <c r="DT33" s="704"/>
      <c r="DU33" s="704"/>
      <c r="DV33" s="705"/>
      <c r="DW33" s="671">
        <v>40</v>
      </c>
      <c r="DX33" s="706"/>
      <c r="DY33" s="706"/>
      <c r="DZ33" s="706"/>
      <c r="EA33" s="706"/>
      <c r="EB33" s="706"/>
      <c r="EC33" s="707"/>
    </row>
    <row r="34" spans="2:133" ht="11.25" customHeight="1" x14ac:dyDescent="0.2">
      <c r="B34" s="663" t="s">
        <v>317</v>
      </c>
      <c r="C34" s="664"/>
      <c r="D34" s="664"/>
      <c r="E34" s="664"/>
      <c r="F34" s="664"/>
      <c r="G34" s="664"/>
      <c r="H34" s="664"/>
      <c r="I34" s="664"/>
      <c r="J34" s="664"/>
      <c r="K34" s="664"/>
      <c r="L34" s="664"/>
      <c r="M34" s="664"/>
      <c r="N34" s="664"/>
      <c r="O34" s="664"/>
      <c r="P34" s="664"/>
      <c r="Q34" s="665"/>
      <c r="R34" s="666">
        <v>627118</v>
      </c>
      <c r="S34" s="667"/>
      <c r="T34" s="667"/>
      <c r="U34" s="667"/>
      <c r="V34" s="667"/>
      <c r="W34" s="667"/>
      <c r="X34" s="667"/>
      <c r="Y34" s="668"/>
      <c r="Z34" s="669">
        <v>6.8</v>
      </c>
      <c r="AA34" s="669"/>
      <c r="AB34" s="669"/>
      <c r="AC34" s="669"/>
      <c r="AD34" s="670" t="s">
        <v>129</v>
      </c>
      <c r="AE34" s="670"/>
      <c r="AF34" s="670"/>
      <c r="AG34" s="670"/>
      <c r="AH34" s="670"/>
      <c r="AI34" s="670"/>
      <c r="AJ34" s="670"/>
      <c r="AK34" s="670"/>
      <c r="AL34" s="671" t="s">
        <v>129</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944259</v>
      </c>
      <c r="CS34" s="667"/>
      <c r="CT34" s="667"/>
      <c r="CU34" s="667"/>
      <c r="CV34" s="667"/>
      <c r="CW34" s="667"/>
      <c r="CX34" s="667"/>
      <c r="CY34" s="668"/>
      <c r="CZ34" s="671">
        <v>10.6</v>
      </c>
      <c r="DA34" s="706"/>
      <c r="DB34" s="706"/>
      <c r="DC34" s="709"/>
      <c r="DD34" s="675">
        <v>718918</v>
      </c>
      <c r="DE34" s="667"/>
      <c r="DF34" s="667"/>
      <c r="DG34" s="667"/>
      <c r="DH34" s="667"/>
      <c r="DI34" s="667"/>
      <c r="DJ34" s="667"/>
      <c r="DK34" s="668"/>
      <c r="DL34" s="675">
        <v>608496</v>
      </c>
      <c r="DM34" s="667"/>
      <c r="DN34" s="667"/>
      <c r="DO34" s="667"/>
      <c r="DP34" s="667"/>
      <c r="DQ34" s="667"/>
      <c r="DR34" s="667"/>
      <c r="DS34" s="667"/>
      <c r="DT34" s="667"/>
      <c r="DU34" s="667"/>
      <c r="DV34" s="668"/>
      <c r="DW34" s="671">
        <v>14.5</v>
      </c>
      <c r="DX34" s="706"/>
      <c r="DY34" s="706"/>
      <c r="DZ34" s="706"/>
      <c r="EA34" s="706"/>
      <c r="EB34" s="706"/>
      <c r="EC34" s="707"/>
    </row>
    <row r="35" spans="2:133" ht="11.25" customHeight="1" x14ac:dyDescent="0.2">
      <c r="B35" s="663" t="s">
        <v>319</v>
      </c>
      <c r="C35" s="664"/>
      <c r="D35" s="664"/>
      <c r="E35" s="664"/>
      <c r="F35" s="664"/>
      <c r="G35" s="664"/>
      <c r="H35" s="664"/>
      <c r="I35" s="664"/>
      <c r="J35" s="664"/>
      <c r="K35" s="664"/>
      <c r="L35" s="664"/>
      <c r="M35" s="664"/>
      <c r="N35" s="664"/>
      <c r="O35" s="664"/>
      <c r="P35" s="664"/>
      <c r="Q35" s="665"/>
      <c r="R35" s="666">
        <v>10419</v>
      </c>
      <c r="S35" s="667"/>
      <c r="T35" s="667"/>
      <c r="U35" s="667"/>
      <c r="V35" s="667"/>
      <c r="W35" s="667"/>
      <c r="X35" s="667"/>
      <c r="Y35" s="668"/>
      <c r="Z35" s="669">
        <v>0.1</v>
      </c>
      <c r="AA35" s="669"/>
      <c r="AB35" s="669"/>
      <c r="AC35" s="669"/>
      <c r="AD35" s="670">
        <v>4946</v>
      </c>
      <c r="AE35" s="670"/>
      <c r="AF35" s="670"/>
      <c r="AG35" s="670"/>
      <c r="AH35" s="670"/>
      <c r="AI35" s="670"/>
      <c r="AJ35" s="670"/>
      <c r="AK35" s="670"/>
      <c r="AL35" s="671">
        <v>0.1</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88605</v>
      </c>
      <c r="CS35" s="704"/>
      <c r="CT35" s="704"/>
      <c r="CU35" s="704"/>
      <c r="CV35" s="704"/>
      <c r="CW35" s="704"/>
      <c r="CX35" s="704"/>
      <c r="CY35" s="705"/>
      <c r="CZ35" s="671">
        <v>1</v>
      </c>
      <c r="DA35" s="706"/>
      <c r="DB35" s="706"/>
      <c r="DC35" s="709"/>
      <c r="DD35" s="675">
        <v>71286</v>
      </c>
      <c r="DE35" s="704"/>
      <c r="DF35" s="704"/>
      <c r="DG35" s="704"/>
      <c r="DH35" s="704"/>
      <c r="DI35" s="704"/>
      <c r="DJ35" s="704"/>
      <c r="DK35" s="705"/>
      <c r="DL35" s="675">
        <v>71261</v>
      </c>
      <c r="DM35" s="704"/>
      <c r="DN35" s="704"/>
      <c r="DO35" s="704"/>
      <c r="DP35" s="704"/>
      <c r="DQ35" s="704"/>
      <c r="DR35" s="704"/>
      <c r="DS35" s="704"/>
      <c r="DT35" s="704"/>
      <c r="DU35" s="704"/>
      <c r="DV35" s="705"/>
      <c r="DW35" s="671">
        <v>1.7</v>
      </c>
      <c r="DX35" s="706"/>
      <c r="DY35" s="706"/>
      <c r="DZ35" s="706"/>
      <c r="EA35" s="706"/>
      <c r="EB35" s="706"/>
      <c r="EC35" s="707"/>
    </row>
    <row r="36" spans="2:133" ht="11.25" customHeight="1" x14ac:dyDescent="0.2">
      <c r="B36" s="663" t="s">
        <v>323</v>
      </c>
      <c r="C36" s="664"/>
      <c r="D36" s="664"/>
      <c r="E36" s="664"/>
      <c r="F36" s="664"/>
      <c r="G36" s="664"/>
      <c r="H36" s="664"/>
      <c r="I36" s="664"/>
      <c r="J36" s="664"/>
      <c r="K36" s="664"/>
      <c r="L36" s="664"/>
      <c r="M36" s="664"/>
      <c r="N36" s="664"/>
      <c r="O36" s="664"/>
      <c r="P36" s="664"/>
      <c r="Q36" s="665"/>
      <c r="R36" s="666">
        <v>18280</v>
      </c>
      <c r="S36" s="667"/>
      <c r="T36" s="667"/>
      <c r="U36" s="667"/>
      <c r="V36" s="667"/>
      <c r="W36" s="667"/>
      <c r="X36" s="667"/>
      <c r="Y36" s="668"/>
      <c r="Z36" s="669">
        <v>0.2</v>
      </c>
      <c r="AA36" s="669"/>
      <c r="AB36" s="669"/>
      <c r="AC36" s="669"/>
      <c r="AD36" s="670" t="s">
        <v>129</v>
      </c>
      <c r="AE36" s="670"/>
      <c r="AF36" s="670"/>
      <c r="AG36" s="670"/>
      <c r="AH36" s="670"/>
      <c r="AI36" s="670"/>
      <c r="AJ36" s="670"/>
      <c r="AK36" s="670"/>
      <c r="AL36" s="671" t="s">
        <v>129</v>
      </c>
      <c r="AM36" s="672"/>
      <c r="AN36" s="672"/>
      <c r="AO36" s="673"/>
      <c r="AP36" s="218"/>
      <c r="AQ36" s="740" t="s">
        <v>324</v>
      </c>
      <c r="AR36" s="741"/>
      <c r="AS36" s="741"/>
      <c r="AT36" s="741"/>
      <c r="AU36" s="741"/>
      <c r="AV36" s="741"/>
      <c r="AW36" s="741"/>
      <c r="AX36" s="741"/>
      <c r="AY36" s="742"/>
      <c r="AZ36" s="655">
        <v>922471</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v>13391</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1298009</v>
      </c>
      <c r="CS36" s="667"/>
      <c r="CT36" s="667"/>
      <c r="CU36" s="667"/>
      <c r="CV36" s="667"/>
      <c r="CW36" s="667"/>
      <c r="CX36" s="667"/>
      <c r="CY36" s="668"/>
      <c r="CZ36" s="671">
        <v>14.6</v>
      </c>
      <c r="DA36" s="706"/>
      <c r="DB36" s="706"/>
      <c r="DC36" s="709"/>
      <c r="DD36" s="675">
        <v>837774</v>
      </c>
      <c r="DE36" s="667"/>
      <c r="DF36" s="667"/>
      <c r="DG36" s="667"/>
      <c r="DH36" s="667"/>
      <c r="DI36" s="667"/>
      <c r="DJ36" s="667"/>
      <c r="DK36" s="668"/>
      <c r="DL36" s="675">
        <v>600439</v>
      </c>
      <c r="DM36" s="667"/>
      <c r="DN36" s="667"/>
      <c r="DO36" s="667"/>
      <c r="DP36" s="667"/>
      <c r="DQ36" s="667"/>
      <c r="DR36" s="667"/>
      <c r="DS36" s="667"/>
      <c r="DT36" s="667"/>
      <c r="DU36" s="667"/>
      <c r="DV36" s="668"/>
      <c r="DW36" s="671">
        <v>14.3</v>
      </c>
      <c r="DX36" s="706"/>
      <c r="DY36" s="706"/>
      <c r="DZ36" s="706"/>
      <c r="EA36" s="706"/>
      <c r="EB36" s="706"/>
      <c r="EC36" s="707"/>
    </row>
    <row r="37" spans="2:133" ht="11.25" customHeight="1" x14ac:dyDescent="0.2">
      <c r="B37" s="663" t="s">
        <v>327</v>
      </c>
      <c r="C37" s="664"/>
      <c r="D37" s="664"/>
      <c r="E37" s="664"/>
      <c r="F37" s="664"/>
      <c r="G37" s="664"/>
      <c r="H37" s="664"/>
      <c r="I37" s="664"/>
      <c r="J37" s="664"/>
      <c r="K37" s="664"/>
      <c r="L37" s="664"/>
      <c r="M37" s="664"/>
      <c r="N37" s="664"/>
      <c r="O37" s="664"/>
      <c r="P37" s="664"/>
      <c r="Q37" s="665"/>
      <c r="R37" s="666">
        <v>430721</v>
      </c>
      <c r="S37" s="667"/>
      <c r="T37" s="667"/>
      <c r="U37" s="667"/>
      <c r="V37" s="667"/>
      <c r="W37" s="667"/>
      <c r="X37" s="667"/>
      <c r="Y37" s="668"/>
      <c r="Z37" s="669">
        <v>4.7</v>
      </c>
      <c r="AA37" s="669"/>
      <c r="AB37" s="669"/>
      <c r="AC37" s="669"/>
      <c r="AD37" s="670" t="s">
        <v>129</v>
      </c>
      <c r="AE37" s="670"/>
      <c r="AF37" s="670"/>
      <c r="AG37" s="670"/>
      <c r="AH37" s="670"/>
      <c r="AI37" s="670"/>
      <c r="AJ37" s="670"/>
      <c r="AK37" s="670"/>
      <c r="AL37" s="671" t="s">
        <v>129</v>
      </c>
      <c r="AM37" s="672"/>
      <c r="AN37" s="672"/>
      <c r="AO37" s="673"/>
      <c r="AQ37" s="744" t="s">
        <v>328</v>
      </c>
      <c r="AR37" s="745"/>
      <c r="AS37" s="745"/>
      <c r="AT37" s="745"/>
      <c r="AU37" s="745"/>
      <c r="AV37" s="745"/>
      <c r="AW37" s="745"/>
      <c r="AX37" s="745"/>
      <c r="AY37" s="746"/>
      <c r="AZ37" s="666">
        <v>373151</v>
      </c>
      <c r="BA37" s="667"/>
      <c r="BB37" s="667"/>
      <c r="BC37" s="667"/>
      <c r="BD37" s="704"/>
      <c r="BE37" s="704"/>
      <c r="BF37" s="735"/>
      <c r="BG37" s="681" t="s">
        <v>329</v>
      </c>
      <c r="BH37" s="682"/>
      <c r="BI37" s="682"/>
      <c r="BJ37" s="682"/>
      <c r="BK37" s="682"/>
      <c r="BL37" s="682"/>
      <c r="BM37" s="682"/>
      <c r="BN37" s="682"/>
      <c r="BO37" s="682"/>
      <c r="BP37" s="682"/>
      <c r="BQ37" s="682"/>
      <c r="BR37" s="682"/>
      <c r="BS37" s="682"/>
      <c r="BT37" s="682"/>
      <c r="BU37" s="683"/>
      <c r="BV37" s="666">
        <v>1389</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321018</v>
      </c>
      <c r="CS37" s="704"/>
      <c r="CT37" s="704"/>
      <c r="CU37" s="704"/>
      <c r="CV37" s="704"/>
      <c r="CW37" s="704"/>
      <c r="CX37" s="704"/>
      <c r="CY37" s="705"/>
      <c r="CZ37" s="671">
        <v>3.6</v>
      </c>
      <c r="DA37" s="706"/>
      <c r="DB37" s="706"/>
      <c r="DC37" s="709"/>
      <c r="DD37" s="675">
        <v>321018</v>
      </c>
      <c r="DE37" s="704"/>
      <c r="DF37" s="704"/>
      <c r="DG37" s="704"/>
      <c r="DH37" s="704"/>
      <c r="DI37" s="704"/>
      <c r="DJ37" s="704"/>
      <c r="DK37" s="705"/>
      <c r="DL37" s="675">
        <v>248523</v>
      </c>
      <c r="DM37" s="704"/>
      <c r="DN37" s="704"/>
      <c r="DO37" s="704"/>
      <c r="DP37" s="704"/>
      <c r="DQ37" s="704"/>
      <c r="DR37" s="704"/>
      <c r="DS37" s="704"/>
      <c r="DT37" s="704"/>
      <c r="DU37" s="704"/>
      <c r="DV37" s="705"/>
      <c r="DW37" s="671">
        <v>5.9</v>
      </c>
      <c r="DX37" s="706"/>
      <c r="DY37" s="706"/>
      <c r="DZ37" s="706"/>
      <c r="EA37" s="706"/>
      <c r="EB37" s="706"/>
      <c r="EC37" s="707"/>
    </row>
    <row r="38" spans="2:133" ht="11.25" customHeight="1" x14ac:dyDescent="0.2">
      <c r="B38" s="663" t="s">
        <v>331</v>
      </c>
      <c r="C38" s="664"/>
      <c r="D38" s="664"/>
      <c r="E38" s="664"/>
      <c r="F38" s="664"/>
      <c r="G38" s="664"/>
      <c r="H38" s="664"/>
      <c r="I38" s="664"/>
      <c r="J38" s="664"/>
      <c r="K38" s="664"/>
      <c r="L38" s="664"/>
      <c r="M38" s="664"/>
      <c r="N38" s="664"/>
      <c r="O38" s="664"/>
      <c r="P38" s="664"/>
      <c r="Q38" s="665"/>
      <c r="R38" s="666">
        <v>794894</v>
      </c>
      <c r="S38" s="667"/>
      <c r="T38" s="667"/>
      <c r="U38" s="667"/>
      <c r="V38" s="667"/>
      <c r="W38" s="667"/>
      <c r="X38" s="667"/>
      <c r="Y38" s="668"/>
      <c r="Z38" s="669">
        <v>8.6</v>
      </c>
      <c r="AA38" s="669"/>
      <c r="AB38" s="669"/>
      <c r="AC38" s="669"/>
      <c r="AD38" s="670" t="s">
        <v>129</v>
      </c>
      <c r="AE38" s="670"/>
      <c r="AF38" s="670"/>
      <c r="AG38" s="670"/>
      <c r="AH38" s="670"/>
      <c r="AI38" s="670"/>
      <c r="AJ38" s="670"/>
      <c r="AK38" s="670"/>
      <c r="AL38" s="671" t="s">
        <v>129</v>
      </c>
      <c r="AM38" s="672"/>
      <c r="AN38" s="672"/>
      <c r="AO38" s="673"/>
      <c r="AQ38" s="744" t="s">
        <v>332</v>
      </c>
      <c r="AR38" s="745"/>
      <c r="AS38" s="745"/>
      <c r="AT38" s="745"/>
      <c r="AU38" s="745"/>
      <c r="AV38" s="745"/>
      <c r="AW38" s="745"/>
      <c r="AX38" s="745"/>
      <c r="AY38" s="746"/>
      <c r="AZ38" s="666">
        <v>102500</v>
      </c>
      <c r="BA38" s="667"/>
      <c r="BB38" s="667"/>
      <c r="BC38" s="667"/>
      <c r="BD38" s="704"/>
      <c r="BE38" s="704"/>
      <c r="BF38" s="735"/>
      <c r="BG38" s="681" t="s">
        <v>333</v>
      </c>
      <c r="BH38" s="682"/>
      <c r="BI38" s="682"/>
      <c r="BJ38" s="682"/>
      <c r="BK38" s="682"/>
      <c r="BL38" s="682"/>
      <c r="BM38" s="682"/>
      <c r="BN38" s="682"/>
      <c r="BO38" s="682"/>
      <c r="BP38" s="682"/>
      <c r="BQ38" s="682"/>
      <c r="BR38" s="682"/>
      <c r="BS38" s="682"/>
      <c r="BT38" s="682"/>
      <c r="BU38" s="683"/>
      <c r="BV38" s="666">
        <v>1065</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478621</v>
      </c>
      <c r="CS38" s="667"/>
      <c r="CT38" s="667"/>
      <c r="CU38" s="667"/>
      <c r="CV38" s="667"/>
      <c r="CW38" s="667"/>
      <c r="CX38" s="667"/>
      <c r="CY38" s="668"/>
      <c r="CZ38" s="671">
        <v>5.4</v>
      </c>
      <c r="DA38" s="706"/>
      <c r="DB38" s="706"/>
      <c r="DC38" s="709"/>
      <c r="DD38" s="675">
        <v>427832</v>
      </c>
      <c r="DE38" s="667"/>
      <c r="DF38" s="667"/>
      <c r="DG38" s="667"/>
      <c r="DH38" s="667"/>
      <c r="DI38" s="667"/>
      <c r="DJ38" s="667"/>
      <c r="DK38" s="668"/>
      <c r="DL38" s="675">
        <v>400830</v>
      </c>
      <c r="DM38" s="667"/>
      <c r="DN38" s="667"/>
      <c r="DO38" s="667"/>
      <c r="DP38" s="667"/>
      <c r="DQ38" s="667"/>
      <c r="DR38" s="667"/>
      <c r="DS38" s="667"/>
      <c r="DT38" s="667"/>
      <c r="DU38" s="667"/>
      <c r="DV38" s="668"/>
      <c r="DW38" s="671">
        <v>9.5</v>
      </c>
      <c r="DX38" s="706"/>
      <c r="DY38" s="706"/>
      <c r="DZ38" s="706"/>
      <c r="EA38" s="706"/>
      <c r="EB38" s="706"/>
      <c r="EC38" s="707"/>
    </row>
    <row r="39" spans="2:133" ht="11.25" customHeight="1" x14ac:dyDescent="0.2">
      <c r="B39" s="663" t="s">
        <v>335</v>
      </c>
      <c r="C39" s="664"/>
      <c r="D39" s="664"/>
      <c r="E39" s="664"/>
      <c r="F39" s="664"/>
      <c r="G39" s="664"/>
      <c r="H39" s="664"/>
      <c r="I39" s="664"/>
      <c r="J39" s="664"/>
      <c r="K39" s="664"/>
      <c r="L39" s="664"/>
      <c r="M39" s="664"/>
      <c r="N39" s="664"/>
      <c r="O39" s="664"/>
      <c r="P39" s="664"/>
      <c r="Q39" s="665"/>
      <c r="R39" s="666">
        <v>164044</v>
      </c>
      <c r="S39" s="667"/>
      <c r="T39" s="667"/>
      <c r="U39" s="667"/>
      <c r="V39" s="667"/>
      <c r="W39" s="667"/>
      <c r="X39" s="667"/>
      <c r="Y39" s="668"/>
      <c r="Z39" s="669">
        <v>1.8</v>
      </c>
      <c r="AA39" s="669"/>
      <c r="AB39" s="669"/>
      <c r="AC39" s="669"/>
      <c r="AD39" s="670">
        <v>7874</v>
      </c>
      <c r="AE39" s="670"/>
      <c r="AF39" s="670"/>
      <c r="AG39" s="670"/>
      <c r="AH39" s="670"/>
      <c r="AI39" s="670"/>
      <c r="AJ39" s="670"/>
      <c r="AK39" s="670"/>
      <c r="AL39" s="671">
        <v>0.2</v>
      </c>
      <c r="AM39" s="672"/>
      <c r="AN39" s="672"/>
      <c r="AO39" s="673"/>
      <c r="AQ39" s="744" t="s">
        <v>336</v>
      </c>
      <c r="AR39" s="745"/>
      <c r="AS39" s="745"/>
      <c r="AT39" s="745"/>
      <c r="AU39" s="745"/>
      <c r="AV39" s="745"/>
      <c r="AW39" s="745"/>
      <c r="AX39" s="745"/>
      <c r="AY39" s="746"/>
      <c r="AZ39" s="666">
        <v>70699</v>
      </c>
      <c r="BA39" s="667"/>
      <c r="BB39" s="667"/>
      <c r="BC39" s="667"/>
      <c r="BD39" s="704"/>
      <c r="BE39" s="704"/>
      <c r="BF39" s="735"/>
      <c r="BG39" s="681" t="s">
        <v>337</v>
      </c>
      <c r="BH39" s="682"/>
      <c r="BI39" s="682"/>
      <c r="BJ39" s="682"/>
      <c r="BK39" s="682"/>
      <c r="BL39" s="682"/>
      <c r="BM39" s="682"/>
      <c r="BN39" s="682"/>
      <c r="BO39" s="682"/>
      <c r="BP39" s="682"/>
      <c r="BQ39" s="682"/>
      <c r="BR39" s="682"/>
      <c r="BS39" s="682"/>
      <c r="BT39" s="682"/>
      <c r="BU39" s="683"/>
      <c r="BV39" s="666">
        <v>1743</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1032450</v>
      </c>
      <c r="CS39" s="704"/>
      <c r="CT39" s="704"/>
      <c r="CU39" s="704"/>
      <c r="CV39" s="704"/>
      <c r="CW39" s="704"/>
      <c r="CX39" s="704"/>
      <c r="CY39" s="705"/>
      <c r="CZ39" s="671">
        <v>11.6</v>
      </c>
      <c r="DA39" s="706"/>
      <c r="DB39" s="706"/>
      <c r="DC39" s="709"/>
      <c r="DD39" s="675">
        <v>1014434</v>
      </c>
      <c r="DE39" s="704"/>
      <c r="DF39" s="704"/>
      <c r="DG39" s="704"/>
      <c r="DH39" s="704"/>
      <c r="DI39" s="704"/>
      <c r="DJ39" s="704"/>
      <c r="DK39" s="705"/>
      <c r="DL39" s="675" t="s">
        <v>129</v>
      </c>
      <c r="DM39" s="704"/>
      <c r="DN39" s="704"/>
      <c r="DO39" s="704"/>
      <c r="DP39" s="704"/>
      <c r="DQ39" s="704"/>
      <c r="DR39" s="704"/>
      <c r="DS39" s="704"/>
      <c r="DT39" s="704"/>
      <c r="DU39" s="704"/>
      <c r="DV39" s="705"/>
      <c r="DW39" s="671" t="s">
        <v>129</v>
      </c>
      <c r="DX39" s="706"/>
      <c r="DY39" s="706"/>
      <c r="DZ39" s="706"/>
      <c r="EA39" s="706"/>
      <c r="EB39" s="706"/>
      <c r="EC39" s="707"/>
    </row>
    <row r="40" spans="2:133" ht="11.25" customHeight="1" x14ac:dyDescent="0.2">
      <c r="B40" s="663" t="s">
        <v>339</v>
      </c>
      <c r="C40" s="664"/>
      <c r="D40" s="664"/>
      <c r="E40" s="664"/>
      <c r="F40" s="664"/>
      <c r="G40" s="664"/>
      <c r="H40" s="664"/>
      <c r="I40" s="664"/>
      <c r="J40" s="664"/>
      <c r="K40" s="664"/>
      <c r="L40" s="664"/>
      <c r="M40" s="664"/>
      <c r="N40" s="664"/>
      <c r="O40" s="664"/>
      <c r="P40" s="664"/>
      <c r="Q40" s="665"/>
      <c r="R40" s="666">
        <v>1773569</v>
      </c>
      <c r="S40" s="667"/>
      <c r="T40" s="667"/>
      <c r="U40" s="667"/>
      <c r="V40" s="667"/>
      <c r="W40" s="667"/>
      <c r="X40" s="667"/>
      <c r="Y40" s="668"/>
      <c r="Z40" s="669">
        <v>19.2</v>
      </c>
      <c r="AA40" s="669"/>
      <c r="AB40" s="669"/>
      <c r="AC40" s="669"/>
      <c r="AD40" s="670" t="s">
        <v>129</v>
      </c>
      <c r="AE40" s="670"/>
      <c r="AF40" s="670"/>
      <c r="AG40" s="670"/>
      <c r="AH40" s="670"/>
      <c r="AI40" s="670"/>
      <c r="AJ40" s="670"/>
      <c r="AK40" s="670"/>
      <c r="AL40" s="671" t="s">
        <v>129</v>
      </c>
      <c r="AM40" s="672"/>
      <c r="AN40" s="672"/>
      <c r="AO40" s="673"/>
      <c r="AQ40" s="744" t="s">
        <v>340</v>
      </c>
      <c r="AR40" s="745"/>
      <c r="AS40" s="745"/>
      <c r="AT40" s="745"/>
      <c r="AU40" s="745"/>
      <c r="AV40" s="745"/>
      <c r="AW40" s="745"/>
      <c r="AX40" s="745"/>
      <c r="AY40" s="746"/>
      <c r="AZ40" s="666" t="s">
        <v>129</v>
      </c>
      <c r="BA40" s="667"/>
      <c r="BB40" s="667"/>
      <c r="BC40" s="667"/>
      <c r="BD40" s="704"/>
      <c r="BE40" s="704"/>
      <c r="BF40" s="735"/>
      <c r="BG40" s="747" t="s">
        <v>341</v>
      </c>
      <c r="BH40" s="748"/>
      <c r="BI40" s="748"/>
      <c r="BJ40" s="748"/>
      <c r="BK40" s="748"/>
      <c r="BL40" s="365"/>
      <c r="BM40" s="682" t="s">
        <v>342</v>
      </c>
      <c r="BN40" s="682"/>
      <c r="BO40" s="682"/>
      <c r="BP40" s="682"/>
      <c r="BQ40" s="682"/>
      <c r="BR40" s="682"/>
      <c r="BS40" s="682"/>
      <c r="BT40" s="682"/>
      <c r="BU40" s="683"/>
      <c r="BV40" s="666">
        <v>86</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80197</v>
      </c>
      <c r="CS40" s="667"/>
      <c r="CT40" s="667"/>
      <c r="CU40" s="667"/>
      <c r="CV40" s="667"/>
      <c r="CW40" s="667"/>
      <c r="CX40" s="667"/>
      <c r="CY40" s="668"/>
      <c r="CZ40" s="671">
        <v>0.9</v>
      </c>
      <c r="DA40" s="706"/>
      <c r="DB40" s="706"/>
      <c r="DC40" s="709"/>
      <c r="DD40" s="675" t="s">
        <v>129</v>
      </c>
      <c r="DE40" s="667"/>
      <c r="DF40" s="667"/>
      <c r="DG40" s="667"/>
      <c r="DH40" s="667"/>
      <c r="DI40" s="667"/>
      <c r="DJ40" s="667"/>
      <c r="DK40" s="668"/>
      <c r="DL40" s="675" t="s">
        <v>129</v>
      </c>
      <c r="DM40" s="667"/>
      <c r="DN40" s="667"/>
      <c r="DO40" s="667"/>
      <c r="DP40" s="667"/>
      <c r="DQ40" s="667"/>
      <c r="DR40" s="667"/>
      <c r="DS40" s="667"/>
      <c r="DT40" s="667"/>
      <c r="DU40" s="667"/>
      <c r="DV40" s="668"/>
      <c r="DW40" s="671" t="s">
        <v>129</v>
      </c>
      <c r="DX40" s="706"/>
      <c r="DY40" s="706"/>
      <c r="DZ40" s="706"/>
      <c r="EA40" s="706"/>
      <c r="EB40" s="706"/>
      <c r="EC40" s="707"/>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345</v>
      </c>
      <c r="AR41" s="745"/>
      <c r="AS41" s="745"/>
      <c r="AT41" s="745"/>
      <c r="AU41" s="745"/>
      <c r="AV41" s="745"/>
      <c r="AW41" s="745"/>
      <c r="AX41" s="745"/>
      <c r="AY41" s="746"/>
      <c r="AZ41" s="666">
        <v>96402</v>
      </c>
      <c r="BA41" s="667"/>
      <c r="BB41" s="667"/>
      <c r="BC41" s="667"/>
      <c r="BD41" s="704"/>
      <c r="BE41" s="704"/>
      <c r="BF41" s="735"/>
      <c r="BG41" s="747"/>
      <c r="BH41" s="748"/>
      <c r="BI41" s="748"/>
      <c r="BJ41" s="748"/>
      <c r="BK41" s="748"/>
      <c r="BL41" s="365"/>
      <c r="BM41" s="682" t="s">
        <v>346</v>
      </c>
      <c r="BN41" s="682"/>
      <c r="BO41" s="682"/>
      <c r="BP41" s="682"/>
      <c r="BQ41" s="682"/>
      <c r="BR41" s="682"/>
      <c r="BS41" s="682"/>
      <c r="BT41" s="682"/>
      <c r="BU41" s="683"/>
      <c r="BV41" s="666" t="s">
        <v>129</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129</v>
      </c>
      <c r="CS41" s="704"/>
      <c r="CT41" s="704"/>
      <c r="CU41" s="704"/>
      <c r="CV41" s="704"/>
      <c r="CW41" s="704"/>
      <c r="CX41" s="704"/>
      <c r="CY41" s="705"/>
      <c r="CZ41" s="671" t="s">
        <v>129</v>
      </c>
      <c r="DA41" s="706"/>
      <c r="DB41" s="706"/>
      <c r="DC41" s="709"/>
      <c r="DD41" s="675" t="s">
        <v>129</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4" t="s">
        <v>349</v>
      </c>
      <c r="AR42" s="755"/>
      <c r="AS42" s="755"/>
      <c r="AT42" s="755"/>
      <c r="AU42" s="755"/>
      <c r="AV42" s="755"/>
      <c r="AW42" s="755"/>
      <c r="AX42" s="755"/>
      <c r="AY42" s="756"/>
      <c r="AZ42" s="760">
        <v>279719</v>
      </c>
      <c r="BA42" s="761"/>
      <c r="BB42" s="761"/>
      <c r="BC42" s="761"/>
      <c r="BD42" s="737"/>
      <c r="BE42" s="737"/>
      <c r="BF42" s="739"/>
      <c r="BG42" s="749"/>
      <c r="BH42" s="750"/>
      <c r="BI42" s="750"/>
      <c r="BJ42" s="750"/>
      <c r="BK42" s="750"/>
      <c r="BL42" s="366"/>
      <c r="BM42" s="695" t="s">
        <v>350</v>
      </c>
      <c r="BN42" s="695"/>
      <c r="BO42" s="695"/>
      <c r="BP42" s="695"/>
      <c r="BQ42" s="695"/>
      <c r="BR42" s="695"/>
      <c r="BS42" s="695"/>
      <c r="BT42" s="695"/>
      <c r="BU42" s="696"/>
      <c r="BV42" s="760">
        <v>350</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2352817</v>
      </c>
      <c r="CS42" s="704"/>
      <c r="CT42" s="704"/>
      <c r="CU42" s="704"/>
      <c r="CV42" s="704"/>
      <c r="CW42" s="704"/>
      <c r="CX42" s="704"/>
      <c r="CY42" s="705"/>
      <c r="CZ42" s="671">
        <v>26.4</v>
      </c>
      <c r="DA42" s="706"/>
      <c r="DB42" s="706"/>
      <c r="DC42" s="709"/>
      <c r="DD42" s="675">
        <v>346481</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352</v>
      </c>
      <c r="C43" s="664"/>
      <c r="D43" s="664"/>
      <c r="E43" s="664"/>
      <c r="F43" s="664"/>
      <c r="G43" s="664"/>
      <c r="H43" s="664"/>
      <c r="I43" s="664"/>
      <c r="J43" s="664"/>
      <c r="K43" s="664"/>
      <c r="L43" s="664"/>
      <c r="M43" s="664"/>
      <c r="N43" s="664"/>
      <c r="O43" s="664"/>
      <c r="P43" s="664"/>
      <c r="Q43" s="665"/>
      <c r="R43" s="666">
        <v>89669</v>
      </c>
      <c r="S43" s="667"/>
      <c r="T43" s="667"/>
      <c r="U43" s="667"/>
      <c r="V43" s="667"/>
      <c r="W43" s="667"/>
      <c r="X43" s="667"/>
      <c r="Y43" s="668"/>
      <c r="Z43" s="669">
        <v>1</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13365</v>
      </c>
      <c r="CS43" s="704"/>
      <c r="CT43" s="704"/>
      <c r="CU43" s="704"/>
      <c r="CV43" s="704"/>
      <c r="CW43" s="704"/>
      <c r="CX43" s="704"/>
      <c r="CY43" s="705"/>
      <c r="CZ43" s="671">
        <v>0.2</v>
      </c>
      <c r="DA43" s="706"/>
      <c r="DB43" s="706"/>
      <c r="DC43" s="709"/>
      <c r="DD43" s="675">
        <v>13365</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354</v>
      </c>
      <c r="C44" s="711"/>
      <c r="D44" s="711"/>
      <c r="E44" s="711"/>
      <c r="F44" s="711"/>
      <c r="G44" s="711"/>
      <c r="H44" s="711"/>
      <c r="I44" s="711"/>
      <c r="J44" s="711"/>
      <c r="K44" s="711"/>
      <c r="L44" s="711"/>
      <c r="M44" s="711"/>
      <c r="N44" s="711"/>
      <c r="O44" s="711"/>
      <c r="P44" s="711"/>
      <c r="Q44" s="712"/>
      <c r="R44" s="760">
        <v>9250029</v>
      </c>
      <c r="S44" s="761"/>
      <c r="T44" s="761"/>
      <c r="U44" s="761"/>
      <c r="V44" s="761"/>
      <c r="W44" s="761"/>
      <c r="X44" s="761"/>
      <c r="Y44" s="762"/>
      <c r="Z44" s="763">
        <v>100</v>
      </c>
      <c r="AA44" s="763"/>
      <c r="AB44" s="763"/>
      <c r="AC44" s="763"/>
      <c r="AD44" s="764">
        <v>4117267</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2253000</v>
      </c>
      <c r="CS44" s="667"/>
      <c r="CT44" s="667"/>
      <c r="CU44" s="667"/>
      <c r="CV44" s="667"/>
      <c r="CW44" s="667"/>
      <c r="CX44" s="667"/>
      <c r="CY44" s="668"/>
      <c r="CZ44" s="671">
        <v>25.3</v>
      </c>
      <c r="DA44" s="672"/>
      <c r="DB44" s="672"/>
      <c r="DC44" s="684"/>
      <c r="DD44" s="675">
        <v>346438</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624036</v>
      </c>
      <c r="CS45" s="704"/>
      <c r="CT45" s="704"/>
      <c r="CU45" s="704"/>
      <c r="CV45" s="704"/>
      <c r="CW45" s="704"/>
      <c r="CX45" s="704"/>
      <c r="CY45" s="705"/>
      <c r="CZ45" s="671">
        <v>7</v>
      </c>
      <c r="DA45" s="706"/>
      <c r="DB45" s="706"/>
      <c r="DC45" s="709"/>
      <c r="DD45" s="675">
        <v>28914</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1608466</v>
      </c>
      <c r="CS46" s="667"/>
      <c r="CT46" s="667"/>
      <c r="CU46" s="667"/>
      <c r="CV46" s="667"/>
      <c r="CW46" s="667"/>
      <c r="CX46" s="667"/>
      <c r="CY46" s="668"/>
      <c r="CZ46" s="671">
        <v>18.100000000000001</v>
      </c>
      <c r="DA46" s="672"/>
      <c r="DB46" s="672"/>
      <c r="DC46" s="684"/>
      <c r="DD46" s="675">
        <v>317426</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v>99817</v>
      </c>
      <c r="CS47" s="704"/>
      <c r="CT47" s="704"/>
      <c r="CU47" s="704"/>
      <c r="CV47" s="704"/>
      <c r="CW47" s="704"/>
      <c r="CX47" s="704"/>
      <c r="CY47" s="705"/>
      <c r="CZ47" s="671">
        <v>1.1000000000000001</v>
      </c>
      <c r="DA47" s="706"/>
      <c r="DB47" s="706"/>
      <c r="DC47" s="709"/>
      <c r="DD47" s="675">
        <v>43</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8906108</v>
      </c>
      <c r="CS49" s="737"/>
      <c r="CT49" s="737"/>
      <c r="CU49" s="737"/>
      <c r="CV49" s="737"/>
      <c r="CW49" s="737"/>
      <c r="CX49" s="737"/>
      <c r="CY49" s="774"/>
      <c r="CZ49" s="765">
        <v>100</v>
      </c>
      <c r="DA49" s="775"/>
      <c r="DB49" s="775"/>
      <c r="DC49" s="776"/>
      <c r="DD49" s="777">
        <v>5436498</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cenddyWfyVzl5kx5i8mq5LDqQvbcmiwSoDlzEVJQG9/kXwHwQ8N9NYNWG+KeRgVazpjBsYUoW80MytAqqOo/Q==" saltValue="C6Q5A7sx3v0HBC+C2w1+n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9250</v>
      </c>
      <c r="R7" s="818"/>
      <c r="S7" s="818"/>
      <c r="T7" s="818"/>
      <c r="U7" s="818"/>
      <c r="V7" s="818">
        <v>8906</v>
      </c>
      <c r="W7" s="818"/>
      <c r="X7" s="818"/>
      <c r="Y7" s="818"/>
      <c r="Z7" s="818"/>
      <c r="AA7" s="818">
        <v>344</v>
      </c>
      <c r="AB7" s="818"/>
      <c r="AC7" s="818"/>
      <c r="AD7" s="818"/>
      <c r="AE7" s="819"/>
      <c r="AF7" s="820">
        <v>281</v>
      </c>
      <c r="AG7" s="821"/>
      <c r="AH7" s="821"/>
      <c r="AI7" s="821"/>
      <c r="AJ7" s="822"/>
      <c r="AK7" s="823">
        <v>431</v>
      </c>
      <c r="AL7" s="824"/>
      <c r="AM7" s="824"/>
      <c r="AN7" s="824"/>
      <c r="AO7" s="824"/>
      <c r="AP7" s="824">
        <v>9459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584</v>
      </c>
      <c r="BT7" s="812"/>
      <c r="BU7" s="812"/>
      <c r="BV7" s="812"/>
      <c r="BW7" s="812"/>
      <c r="BX7" s="812"/>
      <c r="BY7" s="812"/>
      <c r="BZ7" s="812"/>
      <c r="CA7" s="812"/>
      <c r="CB7" s="812"/>
      <c r="CC7" s="812"/>
      <c r="CD7" s="812"/>
      <c r="CE7" s="812"/>
      <c r="CF7" s="812"/>
      <c r="CG7" s="827"/>
      <c r="CH7" s="808">
        <v>-22</v>
      </c>
      <c r="CI7" s="809"/>
      <c r="CJ7" s="809"/>
      <c r="CK7" s="809"/>
      <c r="CL7" s="810"/>
      <c r="CM7" s="808">
        <v>608</v>
      </c>
      <c r="CN7" s="809"/>
      <c r="CO7" s="809"/>
      <c r="CP7" s="809"/>
      <c r="CQ7" s="810"/>
      <c r="CR7" s="808">
        <v>189</v>
      </c>
      <c r="CS7" s="809"/>
      <c r="CT7" s="809"/>
      <c r="CU7" s="809"/>
      <c r="CV7" s="810"/>
      <c r="CW7" s="808">
        <v>16</v>
      </c>
      <c r="CX7" s="809"/>
      <c r="CY7" s="809"/>
      <c r="CZ7" s="809"/>
      <c r="DA7" s="810"/>
      <c r="DB7" s="808" t="s">
        <v>585</v>
      </c>
      <c r="DC7" s="809"/>
      <c r="DD7" s="809"/>
      <c r="DE7" s="809"/>
      <c r="DF7" s="810"/>
      <c r="DG7" s="808" t="s">
        <v>585</v>
      </c>
      <c r="DH7" s="809"/>
      <c r="DI7" s="809"/>
      <c r="DJ7" s="809"/>
      <c r="DK7" s="810"/>
      <c r="DL7" s="808">
        <v>124</v>
      </c>
      <c r="DM7" s="809"/>
      <c r="DN7" s="809"/>
      <c r="DO7" s="809"/>
      <c r="DP7" s="810"/>
      <c r="DQ7" s="808">
        <v>12</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586</v>
      </c>
      <c r="BT8" s="839"/>
      <c r="BU8" s="839"/>
      <c r="BV8" s="839"/>
      <c r="BW8" s="839"/>
      <c r="BX8" s="839"/>
      <c r="BY8" s="839"/>
      <c r="BZ8" s="839"/>
      <c r="CA8" s="839"/>
      <c r="CB8" s="839"/>
      <c r="CC8" s="839"/>
      <c r="CD8" s="839"/>
      <c r="CE8" s="839"/>
      <c r="CF8" s="839"/>
      <c r="CG8" s="840"/>
      <c r="CH8" s="841">
        <v>10</v>
      </c>
      <c r="CI8" s="842"/>
      <c r="CJ8" s="842"/>
      <c r="CK8" s="842"/>
      <c r="CL8" s="843"/>
      <c r="CM8" s="841">
        <v>45</v>
      </c>
      <c r="CN8" s="842"/>
      <c r="CO8" s="842"/>
      <c r="CP8" s="842"/>
      <c r="CQ8" s="843"/>
      <c r="CR8" s="841">
        <v>20</v>
      </c>
      <c r="CS8" s="842"/>
      <c r="CT8" s="842"/>
      <c r="CU8" s="842"/>
      <c r="CV8" s="843"/>
      <c r="CW8" s="841">
        <v>19</v>
      </c>
      <c r="CX8" s="842"/>
      <c r="CY8" s="842"/>
      <c r="CZ8" s="842"/>
      <c r="DA8" s="843"/>
      <c r="DB8" s="841" t="s">
        <v>585</v>
      </c>
      <c r="DC8" s="842"/>
      <c r="DD8" s="842"/>
      <c r="DE8" s="842"/>
      <c r="DF8" s="843"/>
      <c r="DG8" s="841" t="s">
        <v>585</v>
      </c>
      <c r="DH8" s="842"/>
      <c r="DI8" s="842"/>
      <c r="DJ8" s="842"/>
      <c r="DK8" s="843"/>
      <c r="DL8" s="841" t="s">
        <v>585</v>
      </c>
      <c r="DM8" s="842"/>
      <c r="DN8" s="842"/>
      <c r="DO8" s="842"/>
      <c r="DP8" s="843"/>
      <c r="DQ8" s="841" t="s">
        <v>585</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587</v>
      </c>
      <c r="BT9" s="839"/>
      <c r="BU9" s="839"/>
      <c r="BV9" s="839"/>
      <c r="BW9" s="839"/>
      <c r="BX9" s="839"/>
      <c r="BY9" s="839"/>
      <c r="BZ9" s="839"/>
      <c r="CA9" s="839"/>
      <c r="CB9" s="839"/>
      <c r="CC9" s="839"/>
      <c r="CD9" s="839"/>
      <c r="CE9" s="839"/>
      <c r="CF9" s="839"/>
      <c r="CG9" s="840"/>
      <c r="CH9" s="841">
        <v>1</v>
      </c>
      <c r="CI9" s="842"/>
      <c r="CJ9" s="842"/>
      <c r="CK9" s="842"/>
      <c r="CL9" s="843"/>
      <c r="CM9" s="841">
        <v>258</v>
      </c>
      <c r="CN9" s="842"/>
      <c r="CO9" s="842"/>
      <c r="CP9" s="842"/>
      <c r="CQ9" s="843"/>
      <c r="CR9" s="841">
        <v>75</v>
      </c>
      <c r="CS9" s="842"/>
      <c r="CT9" s="842"/>
      <c r="CU9" s="842"/>
      <c r="CV9" s="843"/>
      <c r="CW9" s="841">
        <v>5</v>
      </c>
      <c r="CX9" s="842"/>
      <c r="CY9" s="842"/>
      <c r="CZ9" s="842"/>
      <c r="DA9" s="843"/>
      <c r="DB9" s="841" t="s">
        <v>585</v>
      </c>
      <c r="DC9" s="842"/>
      <c r="DD9" s="842"/>
      <c r="DE9" s="842"/>
      <c r="DF9" s="843"/>
      <c r="DG9" s="841" t="s">
        <v>585</v>
      </c>
      <c r="DH9" s="842"/>
      <c r="DI9" s="842"/>
      <c r="DJ9" s="842"/>
      <c r="DK9" s="843"/>
      <c r="DL9" s="841">
        <v>60</v>
      </c>
      <c r="DM9" s="842"/>
      <c r="DN9" s="842"/>
      <c r="DO9" s="842"/>
      <c r="DP9" s="843"/>
      <c r="DQ9" s="841">
        <v>6</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588</v>
      </c>
      <c r="BT10" s="839"/>
      <c r="BU10" s="839"/>
      <c r="BV10" s="839"/>
      <c r="BW10" s="839"/>
      <c r="BX10" s="839"/>
      <c r="BY10" s="839"/>
      <c r="BZ10" s="839"/>
      <c r="CA10" s="839"/>
      <c r="CB10" s="839"/>
      <c r="CC10" s="839"/>
      <c r="CD10" s="839"/>
      <c r="CE10" s="839"/>
      <c r="CF10" s="839"/>
      <c r="CG10" s="840"/>
      <c r="CH10" s="841">
        <v>1</v>
      </c>
      <c r="CI10" s="842"/>
      <c r="CJ10" s="842"/>
      <c r="CK10" s="842"/>
      <c r="CL10" s="843"/>
      <c r="CM10" s="841">
        <v>127</v>
      </c>
      <c r="CN10" s="842"/>
      <c r="CO10" s="842"/>
      <c r="CP10" s="842"/>
      <c r="CQ10" s="843"/>
      <c r="CR10" s="841">
        <v>27</v>
      </c>
      <c r="CS10" s="842"/>
      <c r="CT10" s="842"/>
      <c r="CU10" s="842"/>
      <c r="CV10" s="843"/>
      <c r="CW10" s="841">
        <v>1</v>
      </c>
      <c r="CX10" s="842"/>
      <c r="CY10" s="842"/>
      <c r="CZ10" s="842"/>
      <c r="DA10" s="843"/>
      <c r="DB10" s="841" t="s">
        <v>585</v>
      </c>
      <c r="DC10" s="842"/>
      <c r="DD10" s="842"/>
      <c r="DE10" s="842"/>
      <c r="DF10" s="843"/>
      <c r="DG10" s="841" t="s">
        <v>585</v>
      </c>
      <c r="DH10" s="842"/>
      <c r="DI10" s="842"/>
      <c r="DJ10" s="842"/>
      <c r="DK10" s="843"/>
      <c r="DL10" s="841">
        <v>100</v>
      </c>
      <c r="DM10" s="842"/>
      <c r="DN10" s="842"/>
      <c r="DO10" s="842"/>
      <c r="DP10" s="843"/>
      <c r="DQ10" s="841">
        <v>10</v>
      </c>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388</v>
      </c>
      <c r="B23" s="854" t="s">
        <v>389</v>
      </c>
      <c r="C23" s="855"/>
      <c r="D23" s="855"/>
      <c r="E23" s="855"/>
      <c r="F23" s="855"/>
      <c r="G23" s="855"/>
      <c r="H23" s="855"/>
      <c r="I23" s="855"/>
      <c r="J23" s="855"/>
      <c r="K23" s="855"/>
      <c r="L23" s="855"/>
      <c r="M23" s="855"/>
      <c r="N23" s="855"/>
      <c r="O23" s="855"/>
      <c r="P23" s="856"/>
      <c r="Q23" s="857">
        <v>9250</v>
      </c>
      <c r="R23" s="858"/>
      <c r="S23" s="858"/>
      <c r="T23" s="858"/>
      <c r="U23" s="858"/>
      <c r="V23" s="858">
        <v>8906</v>
      </c>
      <c r="W23" s="858"/>
      <c r="X23" s="858"/>
      <c r="Y23" s="858"/>
      <c r="Z23" s="858"/>
      <c r="AA23" s="858">
        <v>344</v>
      </c>
      <c r="AB23" s="858"/>
      <c r="AC23" s="858"/>
      <c r="AD23" s="858"/>
      <c r="AE23" s="859"/>
      <c r="AF23" s="860">
        <v>281</v>
      </c>
      <c r="AG23" s="858"/>
      <c r="AH23" s="858"/>
      <c r="AI23" s="858"/>
      <c r="AJ23" s="861"/>
      <c r="AK23" s="862"/>
      <c r="AL23" s="863"/>
      <c r="AM23" s="863"/>
      <c r="AN23" s="863"/>
      <c r="AO23" s="863"/>
      <c r="AP23" s="858">
        <v>9459</v>
      </c>
      <c r="AQ23" s="858"/>
      <c r="AR23" s="858"/>
      <c r="AS23" s="858"/>
      <c r="AT23" s="858"/>
      <c r="AU23" s="874"/>
      <c r="AV23" s="874"/>
      <c r="AW23" s="874"/>
      <c r="AX23" s="874"/>
      <c r="AY23" s="875"/>
      <c r="AZ23" s="876" t="s">
        <v>390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87">
        <v>922</v>
      </c>
      <c r="R28" s="888"/>
      <c r="S28" s="888"/>
      <c r="T28" s="888"/>
      <c r="U28" s="888"/>
      <c r="V28" s="888">
        <v>909</v>
      </c>
      <c r="W28" s="888"/>
      <c r="X28" s="888"/>
      <c r="Y28" s="888"/>
      <c r="Z28" s="888"/>
      <c r="AA28" s="888">
        <v>13</v>
      </c>
      <c r="AB28" s="888"/>
      <c r="AC28" s="888"/>
      <c r="AD28" s="888"/>
      <c r="AE28" s="889"/>
      <c r="AF28" s="890">
        <v>13</v>
      </c>
      <c r="AG28" s="888"/>
      <c r="AH28" s="888"/>
      <c r="AI28" s="888"/>
      <c r="AJ28" s="891"/>
      <c r="AK28" s="892">
        <v>96</v>
      </c>
      <c r="AL28" s="893"/>
      <c r="AM28" s="893"/>
      <c r="AN28" s="893"/>
      <c r="AO28" s="893"/>
      <c r="AP28" s="893" t="s">
        <v>576</v>
      </c>
      <c r="AQ28" s="893"/>
      <c r="AR28" s="893"/>
      <c r="AS28" s="893"/>
      <c r="AT28" s="893"/>
      <c r="AU28" s="893" t="s">
        <v>576</v>
      </c>
      <c r="AV28" s="893"/>
      <c r="AW28" s="893"/>
      <c r="AX28" s="893"/>
      <c r="AY28" s="893"/>
      <c r="AZ28" s="894" t="s">
        <v>576</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402</v>
      </c>
      <c r="C29" s="846"/>
      <c r="D29" s="846"/>
      <c r="E29" s="846"/>
      <c r="F29" s="846"/>
      <c r="G29" s="846"/>
      <c r="H29" s="846"/>
      <c r="I29" s="846"/>
      <c r="J29" s="846"/>
      <c r="K29" s="846"/>
      <c r="L29" s="846"/>
      <c r="M29" s="846"/>
      <c r="N29" s="846"/>
      <c r="O29" s="846"/>
      <c r="P29" s="847"/>
      <c r="Q29" s="848">
        <v>81</v>
      </c>
      <c r="R29" s="849"/>
      <c r="S29" s="849"/>
      <c r="T29" s="849"/>
      <c r="U29" s="849"/>
      <c r="V29" s="849">
        <v>77</v>
      </c>
      <c r="W29" s="849"/>
      <c r="X29" s="849"/>
      <c r="Y29" s="849"/>
      <c r="Z29" s="849"/>
      <c r="AA29" s="849">
        <v>4</v>
      </c>
      <c r="AB29" s="849"/>
      <c r="AC29" s="849"/>
      <c r="AD29" s="849"/>
      <c r="AE29" s="850"/>
      <c r="AF29" s="851">
        <v>4</v>
      </c>
      <c r="AG29" s="852"/>
      <c r="AH29" s="852"/>
      <c r="AI29" s="852"/>
      <c r="AJ29" s="853"/>
      <c r="AK29" s="899">
        <v>31</v>
      </c>
      <c r="AL29" s="895"/>
      <c r="AM29" s="895"/>
      <c r="AN29" s="895"/>
      <c r="AO29" s="895"/>
      <c r="AP29" s="895" t="s">
        <v>576</v>
      </c>
      <c r="AQ29" s="895"/>
      <c r="AR29" s="895"/>
      <c r="AS29" s="895"/>
      <c r="AT29" s="895"/>
      <c r="AU29" s="895" t="s">
        <v>576</v>
      </c>
      <c r="AV29" s="895"/>
      <c r="AW29" s="895"/>
      <c r="AX29" s="895"/>
      <c r="AY29" s="895"/>
      <c r="AZ29" s="896" t="s">
        <v>576</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403</v>
      </c>
      <c r="C30" s="846"/>
      <c r="D30" s="846"/>
      <c r="E30" s="846"/>
      <c r="F30" s="846"/>
      <c r="G30" s="846"/>
      <c r="H30" s="846"/>
      <c r="I30" s="846"/>
      <c r="J30" s="846"/>
      <c r="K30" s="846"/>
      <c r="L30" s="846"/>
      <c r="M30" s="846"/>
      <c r="N30" s="846"/>
      <c r="O30" s="846"/>
      <c r="P30" s="847"/>
      <c r="Q30" s="848">
        <v>1046</v>
      </c>
      <c r="R30" s="849"/>
      <c r="S30" s="849"/>
      <c r="T30" s="849"/>
      <c r="U30" s="849"/>
      <c r="V30" s="849">
        <v>1079</v>
      </c>
      <c r="W30" s="849"/>
      <c r="X30" s="849"/>
      <c r="Y30" s="849"/>
      <c r="Z30" s="849"/>
      <c r="AA30" s="849">
        <v>-33</v>
      </c>
      <c r="AB30" s="849"/>
      <c r="AC30" s="849"/>
      <c r="AD30" s="849"/>
      <c r="AE30" s="850"/>
      <c r="AF30" s="851">
        <v>787</v>
      </c>
      <c r="AG30" s="852"/>
      <c r="AH30" s="852"/>
      <c r="AI30" s="852"/>
      <c r="AJ30" s="853"/>
      <c r="AK30" s="899">
        <v>373</v>
      </c>
      <c r="AL30" s="895"/>
      <c r="AM30" s="895"/>
      <c r="AN30" s="895"/>
      <c r="AO30" s="895"/>
      <c r="AP30" s="895">
        <v>2556</v>
      </c>
      <c r="AQ30" s="895"/>
      <c r="AR30" s="895"/>
      <c r="AS30" s="895"/>
      <c r="AT30" s="895"/>
      <c r="AU30" s="895">
        <v>1733</v>
      </c>
      <c r="AV30" s="895"/>
      <c r="AW30" s="895"/>
      <c r="AX30" s="895"/>
      <c r="AY30" s="895"/>
      <c r="AZ30" s="896" t="s">
        <v>576</v>
      </c>
      <c r="BA30" s="896"/>
      <c r="BB30" s="896"/>
      <c r="BC30" s="896"/>
      <c r="BD30" s="896"/>
      <c r="BE30" s="897" t="s">
        <v>404</v>
      </c>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405</v>
      </c>
      <c r="C31" s="846"/>
      <c r="D31" s="846"/>
      <c r="E31" s="846"/>
      <c r="F31" s="846"/>
      <c r="G31" s="846"/>
      <c r="H31" s="846"/>
      <c r="I31" s="846"/>
      <c r="J31" s="846"/>
      <c r="K31" s="846"/>
      <c r="L31" s="846"/>
      <c r="M31" s="846"/>
      <c r="N31" s="846"/>
      <c r="O31" s="846"/>
      <c r="P31" s="847"/>
      <c r="Q31" s="848">
        <v>157</v>
      </c>
      <c r="R31" s="849"/>
      <c r="S31" s="849"/>
      <c r="T31" s="849"/>
      <c r="U31" s="849"/>
      <c r="V31" s="849">
        <v>187</v>
      </c>
      <c r="W31" s="849"/>
      <c r="X31" s="849"/>
      <c r="Y31" s="849"/>
      <c r="Z31" s="849"/>
      <c r="AA31" s="849">
        <v>-30</v>
      </c>
      <c r="AB31" s="849"/>
      <c r="AC31" s="849"/>
      <c r="AD31" s="849"/>
      <c r="AE31" s="850"/>
      <c r="AF31" s="851">
        <v>171</v>
      </c>
      <c r="AG31" s="852"/>
      <c r="AH31" s="852"/>
      <c r="AI31" s="852"/>
      <c r="AJ31" s="853"/>
      <c r="AK31" s="899">
        <v>72</v>
      </c>
      <c r="AL31" s="895"/>
      <c r="AM31" s="895"/>
      <c r="AN31" s="895"/>
      <c r="AO31" s="895"/>
      <c r="AP31" s="895">
        <v>1491</v>
      </c>
      <c r="AQ31" s="895"/>
      <c r="AR31" s="895"/>
      <c r="AS31" s="895"/>
      <c r="AT31" s="895"/>
      <c r="AU31" s="895">
        <v>780</v>
      </c>
      <c r="AV31" s="895"/>
      <c r="AW31" s="895"/>
      <c r="AX31" s="895"/>
      <c r="AY31" s="895"/>
      <c r="AZ31" s="896" t="s">
        <v>576</v>
      </c>
      <c r="BA31" s="896"/>
      <c r="BB31" s="896"/>
      <c r="BC31" s="896"/>
      <c r="BD31" s="896"/>
      <c r="BE31" s="897" t="s">
        <v>404</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406</v>
      </c>
      <c r="C32" s="846"/>
      <c r="D32" s="846"/>
      <c r="E32" s="846"/>
      <c r="F32" s="846"/>
      <c r="G32" s="846"/>
      <c r="H32" s="846"/>
      <c r="I32" s="846"/>
      <c r="J32" s="846"/>
      <c r="K32" s="846"/>
      <c r="L32" s="846"/>
      <c r="M32" s="846"/>
      <c r="N32" s="846"/>
      <c r="O32" s="846"/>
      <c r="P32" s="847"/>
      <c r="Q32" s="848">
        <v>208</v>
      </c>
      <c r="R32" s="849"/>
      <c r="S32" s="849"/>
      <c r="T32" s="849"/>
      <c r="U32" s="849"/>
      <c r="V32" s="849">
        <v>203</v>
      </c>
      <c r="W32" s="849"/>
      <c r="X32" s="849"/>
      <c r="Y32" s="849"/>
      <c r="Z32" s="849"/>
      <c r="AA32" s="849">
        <v>5</v>
      </c>
      <c r="AB32" s="849"/>
      <c r="AC32" s="849"/>
      <c r="AD32" s="849"/>
      <c r="AE32" s="850"/>
      <c r="AF32" s="851">
        <v>5</v>
      </c>
      <c r="AG32" s="852"/>
      <c r="AH32" s="852"/>
      <c r="AI32" s="852"/>
      <c r="AJ32" s="853"/>
      <c r="AK32" s="899">
        <v>103</v>
      </c>
      <c r="AL32" s="895"/>
      <c r="AM32" s="895"/>
      <c r="AN32" s="895"/>
      <c r="AO32" s="895"/>
      <c r="AP32" s="895">
        <v>1112</v>
      </c>
      <c r="AQ32" s="895"/>
      <c r="AR32" s="895"/>
      <c r="AS32" s="895"/>
      <c r="AT32" s="895"/>
      <c r="AU32" s="895">
        <v>889</v>
      </c>
      <c r="AV32" s="895"/>
      <c r="AW32" s="895"/>
      <c r="AX32" s="895"/>
      <c r="AY32" s="895"/>
      <c r="AZ32" s="896" t="s">
        <v>576</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388</v>
      </c>
      <c r="B63" s="854" t="s">
        <v>409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980</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138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411</v>
      </c>
      <c r="B66" s="793"/>
      <c r="C66" s="793"/>
      <c r="D66" s="793"/>
      <c r="E66" s="793"/>
      <c r="F66" s="793"/>
      <c r="G66" s="793"/>
      <c r="H66" s="793"/>
      <c r="I66" s="793"/>
      <c r="J66" s="793"/>
      <c r="K66" s="793"/>
      <c r="L66" s="793"/>
      <c r="M66" s="793"/>
      <c r="N66" s="793"/>
      <c r="O66" s="793"/>
      <c r="P66" s="794"/>
      <c r="Q66" s="798" t="s">
        <v>412</v>
      </c>
      <c r="R66" s="799"/>
      <c r="S66" s="799"/>
      <c r="T66" s="799"/>
      <c r="U66" s="800"/>
      <c r="V66" s="798" t="s">
        <v>394</v>
      </c>
      <c r="W66" s="799"/>
      <c r="X66" s="799"/>
      <c r="Y66" s="799"/>
      <c r="Z66" s="800"/>
      <c r="AA66" s="798" t="s">
        <v>413</v>
      </c>
      <c r="AB66" s="799"/>
      <c r="AC66" s="799"/>
      <c r="AD66" s="799"/>
      <c r="AE66" s="800"/>
      <c r="AF66" s="919" t="s">
        <v>414</v>
      </c>
      <c r="AG66" s="880"/>
      <c r="AH66" s="880"/>
      <c r="AI66" s="880"/>
      <c r="AJ66" s="920"/>
      <c r="AK66" s="798" t="s">
        <v>397</v>
      </c>
      <c r="AL66" s="793"/>
      <c r="AM66" s="793"/>
      <c r="AN66" s="793"/>
      <c r="AO66" s="794"/>
      <c r="AP66" s="798" t="s">
        <v>398</v>
      </c>
      <c r="AQ66" s="799"/>
      <c r="AR66" s="799"/>
      <c r="AS66" s="799"/>
      <c r="AT66" s="800"/>
      <c r="AU66" s="798" t="s">
        <v>415</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577</v>
      </c>
      <c r="C68" s="935"/>
      <c r="D68" s="935"/>
      <c r="E68" s="935"/>
      <c r="F68" s="935"/>
      <c r="G68" s="935"/>
      <c r="H68" s="935"/>
      <c r="I68" s="935"/>
      <c r="J68" s="935"/>
      <c r="K68" s="935"/>
      <c r="L68" s="935"/>
      <c r="M68" s="935"/>
      <c r="N68" s="935"/>
      <c r="O68" s="935"/>
      <c r="P68" s="936"/>
      <c r="Q68" s="937">
        <v>10965</v>
      </c>
      <c r="R68" s="931"/>
      <c r="S68" s="931"/>
      <c r="T68" s="931"/>
      <c r="U68" s="931"/>
      <c r="V68" s="931">
        <v>10735</v>
      </c>
      <c r="W68" s="931"/>
      <c r="X68" s="931"/>
      <c r="Y68" s="931"/>
      <c r="Z68" s="931"/>
      <c r="AA68" s="931">
        <v>230</v>
      </c>
      <c r="AB68" s="931"/>
      <c r="AC68" s="931"/>
      <c r="AD68" s="931"/>
      <c r="AE68" s="931"/>
      <c r="AF68" s="931">
        <v>230</v>
      </c>
      <c r="AG68" s="931"/>
      <c r="AH68" s="931"/>
      <c r="AI68" s="931"/>
      <c r="AJ68" s="931"/>
      <c r="AK68" s="931">
        <v>84</v>
      </c>
      <c r="AL68" s="931"/>
      <c r="AM68" s="931"/>
      <c r="AN68" s="931"/>
      <c r="AO68" s="931"/>
      <c r="AP68" s="931" t="s">
        <v>514</v>
      </c>
      <c r="AQ68" s="931"/>
      <c r="AR68" s="931"/>
      <c r="AS68" s="931"/>
      <c r="AT68" s="931"/>
      <c r="AU68" s="931" t="s">
        <v>514</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582</v>
      </c>
      <c r="C69" s="939"/>
      <c r="D69" s="939"/>
      <c r="E69" s="939"/>
      <c r="F69" s="939"/>
      <c r="G69" s="939"/>
      <c r="H69" s="939"/>
      <c r="I69" s="939"/>
      <c r="J69" s="939"/>
      <c r="K69" s="939"/>
      <c r="L69" s="939"/>
      <c r="M69" s="939"/>
      <c r="N69" s="939"/>
      <c r="O69" s="939"/>
      <c r="P69" s="940"/>
      <c r="Q69" s="941">
        <v>97</v>
      </c>
      <c r="R69" s="895"/>
      <c r="S69" s="895"/>
      <c r="T69" s="895"/>
      <c r="U69" s="895"/>
      <c r="V69" s="895">
        <v>92</v>
      </c>
      <c r="W69" s="895"/>
      <c r="X69" s="895"/>
      <c r="Y69" s="895"/>
      <c r="Z69" s="895"/>
      <c r="AA69" s="895">
        <v>5</v>
      </c>
      <c r="AB69" s="895"/>
      <c r="AC69" s="895"/>
      <c r="AD69" s="895"/>
      <c r="AE69" s="895"/>
      <c r="AF69" s="895">
        <v>5</v>
      </c>
      <c r="AG69" s="895"/>
      <c r="AH69" s="895"/>
      <c r="AI69" s="895"/>
      <c r="AJ69" s="895"/>
      <c r="AK69" s="895">
        <v>21</v>
      </c>
      <c r="AL69" s="895"/>
      <c r="AM69" s="895"/>
      <c r="AN69" s="895"/>
      <c r="AO69" s="895"/>
      <c r="AP69" s="895" t="s">
        <v>514</v>
      </c>
      <c r="AQ69" s="895"/>
      <c r="AR69" s="895"/>
      <c r="AS69" s="895"/>
      <c r="AT69" s="895"/>
      <c r="AU69" s="895" t="s">
        <v>514</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578</v>
      </c>
      <c r="C70" s="939"/>
      <c r="D70" s="939"/>
      <c r="E70" s="939"/>
      <c r="F70" s="939"/>
      <c r="G70" s="939"/>
      <c r="H70" s="939"/>
      <c r="I70" s="939"/>
      <c r="J70" s="939"/>
      <c r="K70" s="939"/>
      <c r="L70" s="939"/>
      <c r="M70" s="939"/>
      <c r="N70" s="939"/>
      <c r="O70" s="939"/>
      <c r="P70" s="940"/>
      <c r="Q70" s="941">
        <v>471</v>
      </c>
      <c r="R70" s="895"/>
      <c r="S70" s="895"/>
      <c r="T70" s="895"/>
      <c r="U70" s="895"/>
      <c r="V70" s="895">
        <v>446</v>
      </c>
      <c r="W70" s="895"/>
      <c r="X70" s="895"/>
      <c r="Y70" s="895"/>
      <c r="Z70" s="895"/>
      <c r="AA70" s="895">
        <v>25</v>
      </c>
      <c r="AB70" s="895"/>
      <c r="AC70" s="895"/>
      <c r="AD70" s="895"/>
      <c r="AE70" s="895"/>
      <c r="AF70" s="895">
        <v>25</v>
      </c>
      <c r="AG70" s="895"/>
      <c r="AH70" s="895"/>
      <c r="AI70" s="895"/>
      <c r="AJ70" s="895"/>
      <c r="AK70" s="895" t="s">
        <v>514</v>
      </c>
      <c r="AL70" s="895"/>
      <c r="AM70" s="895"/>
      <c r="AN70" s="895"/>
      <c r="AO70" s="895"/>
      <c r="AP70" s="895" t="s">
        <v>514</v>
      </c>
      <c r="AQ70" s="895"/>
      <c r="AR70" s="895"/>
      <c r="AS70" s="895"/>
      <c r="AT70" s="895"/>
      <c r="AU70" s="895" t="s">
        <v>514</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579</v>
      </c>
      <c r="C71" s="939"/>
      <c r="D71" s="939"/>
      <c r="E71" s="939"/>
      <c r="F71" s="939"/>
      <c r="G71" s="939"/>
      <c r="H71" s="939"/>
      <c r="I71" s="939"/>
      <c r="J71" s="939"/>
      <c r="K71" s="939"/>
      <c r="L71" s="939"/>
      <c r="M71" s="939"/>
      <c r="N71" s="939"/>
      <c r="O71" s="939"/>
      <c r="P71" s="940"/>
      <c r="Q71" s="941">
        <v>7204</v>
      </c>
      <c r="R71" s="895"/>
      <c r="S71" s="895"/>
      <c r="T71" s="895"/>
      <c r="U71" s="895"/>
      <c r="V71" s="895">
        <v>7072</v>
      </c>
      <c r="W71" s="895"/>
      <c r="X71" s="895"/>
      <c r="Y71" s="895"/>
      <c r="Z71" s="895"/>
      <c r="AA71" s="895">
        <v>132</v>
      </c>
      <c r="AB71" s="895"/>
      <c r="AC71" s="895"/>
      <c r="AD71" s="895"/>
      <c r="AE71" s="895"/>
      <c r="AF71" s="895">
        <v>132</v>
      </c>
      <c r="AG71" s="895"/>
      <c r="AH71" s="895"/>
      <c r="AI71" s="895"/>
      <c r="AJ71" s="895"/>
      <c r="AK71" s="895" t="s">
        <v>514</v>
      </c>
      <c r="AL71" s="895"/>
      <c r="AM71" s="895"/>
      <c r="AN71" s="895"/>
      <c r="AO71" s="895"/>
      <c r="AP71" s="895" t="s">
        <v>514</v>
      </c>
      <c r="AQ71" s="895"/>
      <c r="AR71" s="895"/>
      <c r="AS71" s="895"/>
      <c r="AT71" s="895"/>
      <c r="AU71" s="895" t="s">
        <v>514</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580</v>
      </c>
      <c r="C72" s="939"/>
      <c r="D72" s="939"/>
      <c r="E72" s="939"/>
      <c r="F72" s="939"/>
      <c r="G72" s="939"/>
      <c r="H72" s="939"/>
      <c r="I72" s="939"/>
      <c r="J72" s="939"/>
      <c r="K72" s="939"/>
      <c r="L72" s="939"/>
      <c r="M72" s="939"/>
      <c r="N72" s="939"/>
      <c r="O72" s="939"/>
      <c r="P72" s="940"/>
      <c r="Q72" s="941">
        <v>6835</v>
      </c>
      <c r="R72" s="895"/>
      <c r="S72" s="895"/>
      <c r="T72" s="895"/>
      <c r="U72" s="895"/>
      <c r="V72" s="895">
        <v>6776</v>
      </c>
      <c r="W72" s="895"/>
      <c r="X72" s="895"/>
      <c r="Y72" s="895"/>
      <c r="Z72" s="895"/>
      <c r="AA72" s="895">
        <v>59</v>
      </c>
      <c r="AB72" s="895"/>
      <c r="AC72" s="895"/>
      <c r="AD72" s="895"/>
      <c r="AE72" s="895"/>
      <c r="AF72" s="895">
        <v>59</v>
      </c>
      <c r="AG72" s="895"/>
      <c r="AH72" s="895"/>
      <c r="AI72" s="895"/>
      <c r="AJ72" s="895"/>
      <c r="AK72" s="895" t="s">
        <v>514</v>
      </c>
      <c r="AL72" s="895"/>
      <c r="AM72" s="895"/>
      <c r="AN72" s="895"/>
      <c r="AO72" s="895"/>
      <c r="AP72" s="895">
        <v>3069</v>
      </c>
      <c r="AQ72" s="895"/>
      <c r="AR72" s="895"/>
      <c r="AS72" s="895"/>
      <c r="AT72" s="895"/>
      <c r="AU72" s="895">
        <v>234</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581</v>
      </c>
      <c r="C73" s="939"/>
      <c r="D73" s="939"/>
      <c r="E73" s="939"/>
      <c r="F73" s="939"/>
      <c r="G73" s="939"/>
      <c r="H73" s="939"/>
      <c r="I73" s="939"/>
      <c r="J73" s="939"/>
      <c r="K73" s="939"/>
      <c r="L73" s="939"/>
      <c r="M73" s="939"/>
      <c r="N73" s="939"/>
      <c r="O73" s="939"/>
      <c r="P73" s="940"/>
      <c r="Q73" s="941">
        <v>195</v>
      </c>
      <c r="R73" s="895"/>
      <c r="S73" s="895"/>
      <c r="T73" s="895"/>
      <c r="U73" s="895"/>
      <c r="V73" s="895">
        <v>189</v>
      </c>
      <c r="W73" s="895"/>
      <c r="X73" s="895"/>
      <c r="Y73" s="895"/>
      <c r="Z73" s="895"/>
      <c r="AA73" s="895">
        <v>6</v>
      </c>
      <c r="AB73" s="895"/>
      <c r="AC73" s="895"/>
      <c r="AD73" s="895"/>
      <c r="AE73" s="895"/>
      <c r="AF73" s="895">
        <v>6</v>
      </c>
      <c r="AG73" s="895"/>
      <c r="AH73" s="895"/>
      <c r="AI73" s="895"/>
      <c r="AJ73" s="895"/>
      <c r="AK73" s="895" t="s">
        <v>514</v>
      </c>
      <c r="AL73" s="895"/>
      <c r="AM73" s="895"/>
      <c r="AN73" s="895"/>
      <c r="AO73" s="895"/>
      <c r="AP73" s="895" t="s">
        <v>514</v>
      </c>
      <c r="AQ73" s="895"/>
      <c r="AR73" s="895"/>
      <c r="AS73" s="895"/>
      <c r="AT73" s="895"/>
      <c r="AU73" s="895" t="s">
        <v>514</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583</v>
      </c>
      <c r="C74" s="939"/>
      <c r="D74" s="939"/>
      <c r="E74" s="939"/>
      <c r="F74" s="939"/>
      <c r="G74" s="939"/>
      <c r="H74" s="939"/>
      <c r="I74" s="939"/>
      <c r="J74" s="939"/>
      <c r="K74" s="939"/>
      <c r="L74" s="939"/>
      <c r="M74" s="939"/>
      <c r="N74" s="939"/>
      <c r="O74" s="939"/>
      <c r="P74" s="940"/>
      <c r="Q74" s="941">
        <v>161625</v>
      </c>
      <c r="R74" s="895"/>
      <c r="S74" s="895"/>
      <c r="T74" s="895"/>
      <c r="U74" s="895"/>
      <c r="V74" s="895">
        <v>158326</v>
      </c>
      <c r="W74" s="895"/>
      <c r="X74" s="895"/>
      <c r="Y74" s="895"/>
      <c r="Z74" s="895"/>
      <c r="AA74" s="895">
        <v>3299</v>
      </c>
      <c r="AB74" s="895"/>
      <c r="AC74" s="895"/>
      <c r="AD74" s="895"/>
      <c r="AE74" s="895"/>
      <c r="AF74" s="895">
        <v>3299</v>
      </c>
      <c r="AG74" s="895"/>
      <c r="AH74" s="895"/>
      <c r="AI74" s="895"/>
      <c r="AJ74" s="895"/>
      <c r="AK74" s="895" t="s">
        <v>514</v>
      </c>
      <c r="AL74" s="895"/>
      <c r="AM74" s="895"/>
      <c r="AN74" s="895"/>
      <c r="AO74" s="895"/>
      <c r="AP74" s="895" t="s">
        <v>514</v>
      </c>
      <c r="AQ74" s="895"/>
      <c r="AR74" s="895"/>
      <c r="AS74" s="895"/>
      <c r="AT74" s="895"/>
      <c r="AU74" s="895" t="s">
        <v>514</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388</v>
      </c>
      <c r="B88" s="854" t="s">
        <v>416</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3756</v>
      </c>
      <c r="AG88" s="909"/>
      <c r="AH88" s="909"/>
      <c r="AI88" s="909"/>
      <c r="AJ88" s="909"/>
      <c r="AK88" s="906"/>
      <c r="AL88" s="906"/>
      <c r="AM88" s="906"/>
      <c r="AN88" s="906"/>
      <c r="AO88" s="906"/>
      <c r="AP88" s="909">
        <v>3069</v>
      </c>
      <c r="AQ88" s="909"/>
      <c r="AR88" s="909"/>
      <c r="AS88" s="909"/>
      <c r="AT88" s="909"/>
      <c r="AU88" s="909">
        <v>234</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417</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311</v>
      </c>
      <c r="CS102" s="917"/>
      <c r="CT102" s="917"/>
      <c r="CU102" s="917"/>
      <c r="CV102" s="956"/>
      <c r="CW102" s="955">
        <v>41</v>
      </c>
      <c r="CX102" s="917"/>
      <c r="CY102" s="917"/>
      <c r="CZ102" s="917"/>
      <c r="DA102" s="956"/>
      <c r="DB102" s="955">
        <v>0</v>
      </c>
      <c r="DC102" s="917"/>
      <c r="DD102" s="917"/>
      <c r="DE102" s="917"/>
      <c r="DF102" s="956"/>
      <c r="DG102" s="955">
        <v>0</v>
      </c>
      <c r="DH102" s="917"/>
      <c r="DI102" s="917"/>
      <c r="DJ102" s="917"/>
      <c r="DK102" s="956"/>
      <c r="DL102" s="955">
        <v>284</v>
      </c>
      <c r="DM102" s="917"/>
      <c r="DN102" s="917"/>
      <c r="DO102" s="917"/>
      <c r="DP102" s="956"/>
      <c r="DQ102" s="955">
        <v>28</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424</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425</v>
      </c>
      <c r="AB109" s="958"/>
      <c r="AC109" s="958"/>
      <c r="AD109" s="958"/>
      <c r="AE109" s="959"/>
      <c r="AF109" s="957" t="s">
        <v>426</v>
      </c>
      <c r="AG109" s="958"/>
      <c r="AH109" s="958"/>
      <c r="AI109" s="958"/>
      <c r="AJ109" s="959"/>
      <c r="AK109" s="957" t="s">
        <v>303</v>
      </c>
      <c r="AL109" s="958"/>
      <c r="AM109" s="958"/>
      <c r="AN109" s="958"/>
      <c r="AO109" s="959"/>
      <c r="AP109" s="957" t="s">
        <v>427</v>
      </c>
      <c r="AQ109" s="958"/>
      <c r="AR109" s="958"/>
      <c r="AS109" s="958"/>
      <c r="AT109" s="960"/>
      <c r="AU109" s="977" t="s">
        <v>424</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425</v>
      </c>
      <c r="BR109" s="958"/>
      <c r="BS109" s="958"/>
      <c r="BT109" s="958"/>
      <c r="BU109" s="959"/>
      <c r="BV109" s="957" t="s">
        <v>426</v>
      </c>
      <c r="BW109" s="958"/>
      <c r="BX109" s="958"/>
      <c r="BY109" s="958"/>
      <c r="BZ109" s="959"/>
      <c r="CA109" s="957" t="s">
        <v>303</v>
      </c>
      <c r="CB109" s="958"/>
      <c r="CC109" s="958"/>
      <c r="CD109" s="958"/>
      <c r="CE109" s="959"/>
      <c r="CF109" s="978" t="s">
        <v>427</v>
      </c>
      <c r="CG109" s="978"/>
      <c r="CH109" s="978"/>
      <c r="CI109" s="978"/>
      <c r="CJ109" s="978"/>
      <c r="CK109" s="957" t="s">
        <v>428</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425</v>
      </c>
      <c r="DH109" s="958"/>
      <c r="DI109" s="958"/>
      <c r="DJ109" s="958"/>
      <c r="DK109" s="959"/>
      <c r="DL109" s="957" t="s">
        <v>426</v>
      </c>
      <c r="DM109" s="958"/>
      <c r="DN109" s="958"/>
      <c r="DO109" s="958"/>
      <c r="DP109" s="959"/>
      <c r="DQ109" s="957" t="s">
        <v>303</v>
      </c>
      <c r="DR109" s="958"/>
      <c r="DS109" s="958"/>
      <c r="DT109" s="958"/>
      <c r="DU109" s="959"/>
      <c r="DV109" s="957" t="s">
        <v>427</v>
      </c>
      <c r="DW109" s="958"/>
      <c r="DX109" s="958"/>
      <c r="DY109" s="958"/>
      <c r="DZ109" s="960"/>
    </row>
    <row r="110" spans="1:131" s="226" customFormat="1" ht="26.25" customHeight="1" x14ac:dyDescent="0.2">
      <c r="A110" s="961" t="s">
        <v>429</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592695</v>
      </c>
      <c r="AB110" s="965"/>
      <c r="AC110" s="965"/>
      <c r="AD110" s="965"/>
      <c r="AE110" s="966"/>
      <c r="AF110" s="967">
        <v>642845</v>
      </c>
      <c r="AG110" s="965"/>
      <c r="AH110" s="965"/>
      <c r="AI110" s="965"/>
      <c r="AJ110" s="966"/>
      <c r="AK110" s="967">
        <v>716673</v>
      </c>
      <c r="AL110" s="965"/>
      <c r="AM110" s="965"/>
      <c r="AN110" s="965"/>
      <c r="AO110" s="966"/>
      <c r="AP110" s="968">
        <v>19.899999999999999</v>
      </c>
      <c r="AQ110" s="969"/>
      <c r="AR110" s="969"/>
      <c r="AS110" s="969"/>
      <c r="AT110" s="970"/>
      <c r="AU110" s="971" t="s">
        <v>73</v>
      </c>
      <c r="AV110" s="972"/>
      <c r="AW110" s="972"/>
      <c r="AX110" s="972"/>
      <c r="AY110" s="972"/>
      <c r="AZ110" s="994" t="s">
        <v>430</v>
      </c>
      <c r="BA110" s="962"/>
      <c r="BB110" s="962"/>
      <c r="BC110" s="962"/>
      <c r="BD110" s="962"/>
      <c r="BE110" s="962"/>
      <c r="BF110" s="962"/>
      <c r="BG110" s="962"/>
      <c r="BH110" s="962"/>
      <c r="BI110" s="962"/>
      <c r="BJ110" s="962"/>
      <c r="BK110" s="962"/>
      <c r="BL110" s="962"/>
      <c r="BM110" s="962"/>
      <c r="BN110" s="962"/>
      <c r="BO110" s="962"/>
      <c r="BP110" s="963"/>
      <c r="BQ110" s="995">
        <v>7667883</v>
      </c>
      <c r="BR110" s="996"/>
      <c r="BS110" s="996"/>
      <c r="BT110" s="996"/>
      <c r="BU110" s="996"/>
      <c r="BV110" s="996">
        <v>8652395</v>
      </c>
      <c r="BW110" s="996"/>
      <c r="BX110" s="996"/>
      <c r="BY110" s="996"/>
      <c r="BZ110" s="996"/>
      <c r="CA110" s="996">
        <v>9458821</v>
      </c>
      <c r="CB110" s="996"/>
      <c r="CC110" s="996"/>
      <c r="CD110" s="996"/>
      <c r="CE110" s="996"/>
      <c r="CF110" s="1009">
        <v>262.10000000000002</v>
      </c>
      <c r="CG110" s="1010"/>
      <c r="CH110" s="1010"/>
      <c r="CI110" s="1010"/>
      <c r="CJ110" s="1010"/>
      <c r="CK110" s="1011" t="s">
        <v>431</v>
      </c>
      <c r="CL110" s="1012"/>
      <c r="CM110" s="994" t="s">
        <v>432</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138</v>
      </c>
      <c r="DH110" s="996"/>
      <c r="DI110" s="996"/>
      <c r="DJ110" s="996"/>
      <c r="DK110" s="996"/>
      <c r="DL110" s="996" t="s">
        <v>138</v>
      </c>
      <c r="DM110" s="996"/>
      <c r="DN110" s="996"/>
      <c r="DO110" s="996"/>
      <c r="DP110" s="996"/>
      <c r="DQ110" s="996" t="s">
        <v>138</v>
      </c>
      <c r="DR110" s="996"/>
      <c r="DS110" s="996"/>
      <c r="DT110" s="996"/>
      <c r="DU110" s="996"/>
      <c r="DV110" s="997" t="s">
        <v>433</v>
      </c>
      <c r="DW110" s="997"/>
      <c r="DX110" s="997"/>
      <c r="DY110" s="997"/>
      <c r="DZ110" s="998"/>
    </row>
    <row r="111" spans="1:131" s="226" customFormat="1" ht="26.25" customHeight="1" x14ac:dyDescent="0.2">
      <c r="A111" s="999" t="s">
        <v>434</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435</v>
      </c>
      <c r="AB111" s="1003"/>
      <c r="AC111" s="1003"/>
      <c r="AD111" s="1003"/>
      <c r="AE111" s="1004"/>
      <c r="AF111" s="1005" t="s">
        <v>435</v>
      </c>
      <c r="AG111" s="1003"/>
      <c r="AH111" s="1003"/>
      <c r="AI111" s="1003"/>
      <c r="AJ111" s="1004"/>
      <c r="AK111" s="1005" t="s">
        <v>138</v>
      </c>
      <c r="AL111" s="1003"/>
      <c r="AM111" s="1003"/>
      <c r="AN111" s="1003"/>
      <c r="AO111" s="1004"/>
      <c r="AP111" s="1006" t="s">
        <v>138</v>
      </c>
      <c r="AQ111" s="1007"/>
      <c r="AR111" s="1007"/>
      <c r="AS111" s="1007"/>
      <c r="AT111" s="1008"/>
      <c r="AU111" s="973"/>
      <c r="AV111" s="974"/>
      <c r="AW111" s="974"/>
      <c r="AX111" s="974"/>
      <c r="AY111" s="974"/>
      <c r="AZ111" s="987" t="s">
        <v>436</v>
      </c>
      <c r="BA111" s="988"/>
      <c r="BB111" s="988"/>
      <c r="BC111" s="988"/>
      <c r="BD111" s="988"/>
      <c r="BE111" s="988"/>
      <c r="BF111" s="988"/>
      <c r="BG111" s="988"/>
      <c r="BH111" s="988"/>
      <c r="BI111" s="988"/>
      <c r="BJ111" s="988"/>
      <c r="BK111" s="988"/>
      <c r="BL111" s="988"/>
      <c r="BM111" s="988"/>
      <c r="BN111" s="988"/>
      <c r="BO111" s="988"/>
      <c r="BP111" s="989"/>
      <c r="BQ111" s="990">
        <v>23737</v>
      </c>
      <c r="BR111" s="991"/>
      <c r="BS111" s="991"/>
      <c r="BT111" s="991"/>
      <c r="BU111" s="991"/>
      <c r="BV111" s="991">
        <v>19163</v>
      </c>
      <c r="BW111" s="991"/>
      <c r="BX111" s="991"/>
      <c r="BY111" s="991"/>
      <c r="BZ111" s="991"/>
      <c r="CA111" s="991">
        <v>14733</v>
      </c>
      <c r="CB111" s="991"/>
      <c r="CC111" s="991"/>
      <c r="CD111" s="991"/>
      <c r="CE111" s="991"/>
      <c r="CF111" s="985">
        <v>0.4</v>
      </c>
      <c r="CG111" s="986"/>
      <c r="CH111" s="986"/>
      <c r="CI111" s="986"/>
      <c r="CJ111" s="986"/>
      <c r="CK111" s="1013"/>
      <c r="CL111" s="1014"/>
      <c r="CM111" s="987" t="s">
        <v>437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435</v>
      </c>
      <c r="DH111" s="991"/>
      <c r="DI111" s="991"/>
      <c r="DJ111" s="991"/>
      <c r="DK111" s="991"/>
      <c r="DL111" s="991" t="s">
        <v>433</v>
      </c>
      <c r="DM111" s="991"/>
      <c r="DN111" s="991"/>
      <c r="DO111" s="991"/>
      <c r="DP111" s="991"/>
      <c r="DQ111" s="991" t="s">
        <v>138</v>
      </c>
      <c r="DR111" s="991"/>
      <c r="DS111" s="991"/>
      <c r="DT111" s="991"/>
      <c r="DU111" s="991"/>
      <c r="DV111" s="992" t="s">
        <v>435</v>
      </c>
      <c r="DW111" s="992"/>
      <c r="DX111" s="992"/>
      <c r="DY111" s="992"/>
      <c r="DZ111" s="993"/>
    </row>
    <row r="112" spans="1:131" s="226" customFormat="1" ht="26.25" customHeight="1" x14ac:dyDescent="0.2">
      <c r="A112" s="1017" t="s">
        <v>438</v>
      </c>
      <c r="B112" s="1018"/>
      <c r="C112" s="988" t="s">
        <v>439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435</v>
      </c>
      <c r="AB112" s="1024"/>
      <c r="AC112" s="1024"/>
      <c r="AD112" s="1024"/>
      <c r="AE112" s="1025"/>
      <c r="AF112" s="1026" t="s">
        <v>435</v>
      </c>
      <c r="AG112" s="1024"/>
      <c r="AH112" s="1024"/>
      <c r="AI112" s="1024"/>
      <c r="AJ112" s="1025"/>
      <c r="AK112" s="1026" t="s">
        <v>435</v>
      </c>
      <c r="AL112" s="1024"/>
      <c r="AM112" s="1024"/>
      <c r="AN112" s="1024"/>
      <c r="AO112" s="1025"/>
      <c r="AP112" s="1027" t="s">
        <v>433</v>
      </c>
      <c r="AQ112" s="1028"/>
      <c r="AR112" s="1028"/>
      <c r="AS112" s="1028"/>
      <c r="AT112" s="1029"/>
      <c r="AU112" s="973"/>
      <c r="AV112" s="974"/>
      <c r="AW112" s="974"/>
      <c r="AX112" s="974"/>
      <c r="AY112" s="974"/>
      <c r="AZ112" s="987" t="s">
        <v>440</v>
      </c>
      <c r="BA112" s="988"/>
      <c r="BB112" s="988"/>
      <c r="BC112" s="988"/>
      <c r="BD112" s="988"/>
      <c r="BE112" s="988"/>
      <c r="BF112" s="988"/>
      <c r="BG112" s="988"/>
      <c r="BH112" s="988"/>
      <c r="BI112" s="988"/>
      <c r="BJ112" s="988"/>
      <c r="BK112" s="988"/>
      <c r="BL112" s="988"/>
      <c r="BM112" s="988"/>
      <c r="BN112" s="988"/>
      <c r="BO112" s="988"/>
      <c r="BP112" s="989"/>
      <c r="BQ112" s="990">
        <v>4228067</v>
      </c>
      <c r="BR112" s="991"/>
      <c r="BS112" s="991"/>
      <c r="BT112" s="991"/>
      <c r="BU112" s="991"/>
      <c r="BV112" s="991">
        <v>3889512</v>
      </c>
      <c r="BW112" s="991"/>
      <c r="BX112" s="991"/>
      <c r="BY112" s="991"/>
      <c r="BZ112" s="991"/>
      <c r="CA112" s="991">
        <v>3402147</v>
      </c>
      <c r="CB112" s="991"/>
      <c r="CC112" s="991"/>
      <c r="CD112" s="991"/>
      <c r="CE112" s="991"/>
      <c r="CF112" s="985">
        <v>94.3</v>
      </c>
      <c r="CG112" s="986"/>
      <c r="CH112" s="986"/>
      <c r="CI112" s="986"/>
      <c r="CJ112" s="986"/>
      <c r="CK112" s="1013"/>
      <c r="CL112" s="1014"/>
      <c r="CM112" s="987" t="s">
        <v>441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435</v>
      </c>
      <c r="DH112" s="991"/>
      <c r="DI112" s="991"/>
      <c r="DJ112" s="991"/>
      <c r="DK112" s="991"/>
      <c r="DL112" s="991" t="s">
        <v>435</v>
      </c>
      <c r="DM112" s="991"/>
      <c r="DN112" s="991"/>
      <c r="DO112" s="991"/>
      <c r="DP112" s="991"/>
      <c r="DQ112" s="991" t="s">
        <v>435</v>
      </c>
      <c r="DR112" s="991"/>
      <c r="DS112" s="991"/>
      <c r="DT112" s="991"/>
      <c r="DU112" s="991"/>
      <c r="DV112" s="992" t="s">
        <v>435</v>
      </c>
      <c r="DW112" s="992"/>
      <c r="DX112" s="992"/>
      <c r="DY112" s="992"/>
      <c r="DZ112" s="993"/>
    </row>
    <row r="113" spans="1:130" s="226" customFormat="1" ht="26.25" customHeight="1" x14ac:dyDescent="0.2">
      <c r="A113" s="1019"/>
      <c r="B113" s="1020"/>
      <c r="C113" s="988" t="s">
        <v>442</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210764</v>
      </c>
      <c r="AB113" s="1003"/>
      <c r="AC113" s="1003"/>
      <c r="AD113" s="1003"/>
      <c r="AE113" s="1004"/>
      <c r="AF113" s="1005">
        <v>217754</v>
      </c>
      <c r="AG113" s="1003"/>
      <c r="AH113" s="1003"/>
      <c r="AI113" s="1003"/>
      <c r="AJ113" s="1004"/>
      <c r="AK113" s="1005">
        <v>223915</v>
      </c>
      <c r="AL113" s="1003"/>
      <c r="AM113" s="1003"/>
      <c r="AN113" s="1003"/>
      <c r="AO113" s="1004"/>
      <c r="AP113" s="1006">
        <v>6.2</v>
      </c>
      <c r="AQ113" s="1007"/>
      <c r="AR113" s="1007"/>
      <c r="AS113" s="1007"/>
      <c r="AT113" s="1008"/>
      <c r="AU113" s="973"/>
      <c r="AV113" s="974"/>
      <c r="AW113" s="974"/>
      <c r="AX113" s="974"/>
      <c r="AY113" s="974"/>
      <c r="AZ113" s="987" t="s">
        <v>443</v>
      </c>
      <c r="BA113" s="988"/>
      <c r="BB113" s="988"/>
      <c r="BC113" s="988"/>
      <c r="BD113" s="988"/>
      <c r="BE113" s="988"/>
      <c r="BF113" s="988"/>
      <c r="BG113" s="988"/>
      <c r="BH113" s="988"/>
      <c r="BI113" s="988"/>
      <c r="BJ113" s="988"/>
      <c r="BK113" s="988"/>
      <c r="BL113" s="988"/>
      <c r="BM113" s="988"/>
      <c r="BN113" s="988"/>
      <c r="BO113" s="988"/>
      <c r="BP113" s="989"/>
      <c r="BQ113" s="990">
        <v>351067</v>
      </c>
      <c r="BR113" s="991"/>
      <c r="BS113" s="991"/>
      <c r="BT113" s="991"/>
      <c r="BU113" s="991"/>
      <c r="BV113" s="991">
        <v>293057</v>
      </c>
      <c r="BW113" s="991"/>
      <c r="BX113" s="991"/>
      <c r="BY113" s="991"/>
      <c r="BZ113" s="991"/>
      <c r="CA113" s="991">
        <v>234048</v>
      </c>
      <c r="CB113" s="991"/>
      <c r="CC113" s="991"/>
      <c r="CD113" s="991"/>
      <c r="CE113" s="991"/>
      <c r="CF113" s="985">
        <v>6.5</v>
      </c>
      <c r="CG113" s="986"/>
      <c r="CH113" s="986"/>
      <c r="CI113" s="986"/>
      <c r="CJ113" s="986"/>
      <c r="CK113" s="1013"/>
      <c r="CL113" s="1014"/>
      <c r="CM113" s="987" t="s">
        <v>444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433</v>
      </c>
      <c r="DH113" s="1024"/>
      <c r="DI113" s="1024"/>
      <c r="DJ113" s="1024"/>
      <c r="DK113" s="1025"/>
      <c r="DL113" s="1026" t="s">
        <v>435</v>
      </c>
      <c r="DM113" s="1024"/>
      <c r="DN113" s="1024"/>
      <c r="DO113" s="1024"/>
      <c r="DP113" s="1025"/>
      <c r="DQ113" s="1026" t="s">
        <v>433</v>
      </c>
      <c r="DR113" s="1024"/>
      <c r="DS113" s="1024"/>
      <c r="DT113" s="1024"/>
      <c r="DU113" s="1025"/>
      <c r="DV113" s="1027" t="s">
        <v>435</v>
      </c>
      <c r="DW113" s="1028"/>
      <c r="DX113" s="1028"/>
      <c r="DY113" s="1028"/>
      <c r="DZ113" s="1029"/>
    </row>
    <row r="114" spans="1:130" s="226" customFormat="1" ht="26.25" customHeight="1" x14ac:dyDescent="0.2">
      <c r="A114" s="1019"/>
      <c r="B114" s="1020"/>
      <c r="C114" s="988" t="s">
        <v>445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60572</v>
      </c>
      <c r="AB114" s="1024"/>
      <c r="AC114" s="1024"/>
      <c r="AD114" s="1024"/>
      <c r="AE114" s="1025"/>
      <c r="AF114" s="1026">
        <v>60233</v>
      </c>
      <c r="AG114" s="1024"/>
      <c r="AH114" s="1024"/>
      <c r="AI114" s="1024"/>
      <c r="AJ114" s="1025"/>
      <c r="AK114" s="1026">
        <v>60810</v>
      </c>
      <c r="AL114" s="1024"/>
      <c r="AM114" s="1024"/>
      <c r="AN114" s="1024"/>
      <c r="AO114" s="1025"/>
      <c r="AP114" s="1027">
        <v>1.7</v>
      </c>
      <c r="AQ114" s="1028"/>
      <c r="AR114" s="1028"/>
      <c r="AS114" s="1028"/>
      <c r="AT114" s="1029"/>
      <c r="AU114" s="973"/>
      <c r="AV114" s="974"/>
      <c r="AW114" s="974"/>
      <c r="AX114" s="974"/>
      <c r="AY114" s="974"/>
      <c r="AZ114" s="987" t="s">
        <v>446</v>
      </c>
      <c r="BA114" s="988"/>
      <c r="BB114" s="988"/>
      <c r="BC114" s="988"/>
      <c r="BD114" s="988"/>
      <c r="BE114" s="988"/>
      <c r="BF114" s="988"/>
      <c r="BG114" s="988"/>
      <c r="BH114" s="988"/>
      <c r="BI114" s="988"/>
      <c r="BJ114" s="988"/>
      <c r="BK114" s="988"/>
      <c r="BL114" s="988"/>
      <c r="BM114" s="988"/>
      <c r="BN114" s="988"/>
      <c r="BO114" s="988"/>
      <c r="BP114" s="989"/>
      <c r="BQ114" s="990">
        <v>562627</v>
      </c>
      <c r="BR114" s="991"/>
      <c r="BS114" s="991"/>
      <c r="BT114" s="991"/>
      <c r="BU114" s="991"/>
      <c r="BV114" s="991">
        <v>611950</v>
      </c>
      <c r="BW114" s="991"/>
      <c r="BX114" s="991"/>
      <c r="BY114" s="991"/>
      <c r="BZ114" s="991"/>
      <c r="CA114" s="991">
        <v>607329</v>
      </c>
      <c r="CB114" s="991"/>
      <c r="CC114" s="991"/>
      <c r="CD114" s="991"/>
      <c r="CE114" s="991"/>
      <c r="CF114" s="985">
        <v>16.8</v>
      </c>
      <c r="CG114" s="986"/>
      <c r="CH114" s="986"/>
      <c r="CI114" s="986"/>
      <c r="CJ114" s="986"/>
      <c r="CK114" s="1013"/>
      <c r="CL114" s="1014"/>
      <c r="CM114" s="987" t="s">
        <v>447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435</v>
      </c>
      <c r="DH114" s="1024"/>
      <c r="DI114" s="1024"/>
      <c r="DJ114" s="1024"/>
      <c r="DK114" s="1025"/>
      <c r="DL114" s="1026" t="s">
        <v>433</v>
      </c>
      <c r="DM114" s="1024"/>
      <c r="DN114" s="1024"/>
      <c r="DO114" s="1024"/>
      <c r="DP114" s="1025"/>
      <c r="DQ114" s="1026" t="s">
        <v>435</v>
      </c>
      <c r="DR114" s="1024"/>
      <c r="DS114" s="1024"/>
      <c r="DT114" s="1024"/>
      <c r="DU114" s="1025"/>
      <c r="DV114" s="1027" t="s">
        <v>435</v>
      </c>
      <c r="DW114" s="1028"/>
      <c r="DX114" s="1028"/>
      <c r="DY114" s="1028"/>
      <c r="DZ114" s="1029"/>
    </row>
    <row r="115" spans="1:130" s="226" customFormat="1" ht="26.25" customHeight="1" x14ac:dyDescent="0.2">
      <c r="A115" s="1019"/>
      <c r="B115" s="1020"/>
      <c r="C115" s="988" t="s">
        <v>448</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8459</v>
      </c>
      <c r="AB115" s="1003"/>
      <c r="AC115" s="1003"/>
      <c r="AD115" s="1003"/>
      <c r="AE115" s="1004"/>
      <c r="AF115" s="1005">
        <v>7205</v>
      </c>
      <c r="AG115" s="1003"/>
      <c r="AH115" s="1003"/>
      <c r="AI115" s="1003"/>
      <c r="AJ115" s="1004"/>
      <c r="AK115" s="1005">
        <v>7130</v>
      </c>
      <c r="AL115" s="1003"/>
      <c r="AM115" s="1003"/>
      <c r="AN115" s="1003"/>
      <c r="AO115" s="1004"/>
      <c r="AP115" s="1006">
        <v>0.2</v>
      </c>
      <c r="AQ115" s="1007"/>
      <c r="AR115" s="1007"/>
      <c r="AS115" s="1007"/>
      <c r="AT115" s="1008"/>
      <c r="AU115" s="973"/>
      <c r="AV115" s="974"/>
      <c r="AW115" s="974"/>
      <c r="AX115" s="974"/>
      <c r="AY115" s="974"/>
      <c r="AZ115" s="987" t="s">
        <v>449</v>
      </c>
      <c r="BA115" s="988"/>
      <c r="BB115" s="988"/>
      <c r="BC115" s="988"/>
      <c r="BD115" s="988"/>
      <c r="BE115" s="988"/>
      <c r="BF115" s="988"/>
      <c r="BG115" s="988"/>
      <c r="BH115" s="988"/>
      <c r="BI115" s="988"/>
      <c r="BJ115" s="988"/>
      <c r="BK115" s="988"/>
      <c r="BL115" s="988"/>
      <c r="BM115" s="988"/>
      <c r="BN115" s="988"/>
      <c r="BO115" s="988"/>
      <c r="BP115" s="989"/>
      <c r="BQ115" s="990">
        <v>34125</v>
      </c>
      <c r="BR115" s="991"/>
      <c r="BS115" s="991"/>
      <c r="BT115" s="991"/>
      <c r="BU115" s="991"/>
      <c r="BV115" s="991">
        <v>40875</v>
      </c>
      <c r="BW115" s="991"/>
      <c r="BX115" s="991"/>
      <c r="BY115" s="991"/>
      <c r="BZ115" s="991"/>
      <c r="CA115" s="991">
        <v>28375</v>
      </c>
      <c r="CB115" s="991"/>
      <c r="CC115" s="991"/>
      <c r="CD115" s="991"/>
      <c r="CE115" s="991"/>
      <c r="CF115" s="985">
        <v>0.8</v>
      </c>
      <c r="CG115" s="986"/>
      <c r="CH115" s="986"/>
      <c r="CI115" s="986"/>
      <c r="CJ115" s="986"/>
      <c r="CK115" s="1013"/>
      <c r="CL115" s="1014"/>
      <c r="CM115" s="987" t="s">
        <v>450</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433</v>
      </c>
      <c r="DH115" s="1024"/>
      <c r="DI115" s="1024"/>
      <c r="DJ115" s="1024"/>
      <c r="DK115" s="1025"/>
      <c r="DL115" s="1026" t="s">
        <v>433</v>
      </c>
      <c r="DM115" s="1024"/>
      <c r="DN115" s="1024"/>
      <c r="DO115" s="1024"/>
      <c r="DP115" s="1025"/>
      <c r="DQ115" s="1026" t="s">
        <v>433</v>
      </c>
      <c r="DR115" s="1024"/>
      <c r="DS115" s="1024"/>
      <c r="DT115" s="1024"/>
      <c r="DU115" s="1025"/>
      <c r="DV115" s="1027" t="s">
        <v>433</v>
      </c>
      <c r="DW115" s="1028"/>
      <c r="DX115" s="1028"/>
      <c r="DY115" s="1028"/>
      <c r="DZ115" s="1029"/>
    </row>
    <row r="116" spans="1:130" s="226" customFormat="1" ht="26.25" customHeight="1" x14ac:dyDescent="0.2">
      <c r="A116" s="1021"/>
      <c r="B116" s="1022"/>
      <c r="C116" s="1030" t="s">
        <v>451</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435</v>
      </c>
      <c r="AB116" s="1024"/>
      <c r="AC116" s="1024"/>
      <c r="AD116" s="1024"/>
      <c r="AE116" s="1025"/>
      <c r="AF116" s="1026" t="s">
        <v>435</v>
      </c>
      <c r="AG116" s="1024"/>
      <c r="AH116" s="1024"/>
      <c r="AI116" s="1024"/>
      <c r="AJ116" s="1025"/>
      <c r="AK116" s="1026" t="s">
        <v>435</v>
      </c>
      <c r="AL116" s="1024"/>
      <c r="AM116" s="1024"/>
      <c r="AN116" s="1024"/>
      <c r="AO116" s="1025"/>
      <c r="AP116" s="1027" t="s">
        <v>433</v>
      </c>
      <c r="AQ116" s="1028"/>
      <c r="AR116" s="1028"/>
      <c r="AS116" s="1028"/>
      <c r="AT116" s="1029"/>
      <c r="AU116" s="973"/>
      <c r="AV116" s="974"/>
      <c r="AW116" s="974"/>
      <c r="AX116" s="974"/>
      <c r="AY116" s="974"/>
      <c r="AZ116" s="1032" t="s">
        <v>452</v>
      </c>
      <c r="BA116" s="1033"/>
      <c r="BB116" s="1033"/>
      <c r="BC116" s="1033"/>
      <c r="BD116" s="1033"/>
      <c r="BE116" s="1033"/>
      <c r="BF116" s="1033"/>
      <c r="BG116" s="1033"/>
      <c r="BH116" s="1033"/>
      <c r="BI116" s="1033"/>
      <c r="BJ116" s="1033"/>
      <c r="BK116" s="1033"/>
      <c r="BL116" s="1033"/>
      <c r="BM116" s="1033"/>
      <c r="BN116" s="1033"/>
      <c r="BO116" s="1033"/>
      <c r="BP116" s="1034"/>
      <c r="BQ116" s="990" t="s">
        <v>435</v>
      </c>
      <c r="BR116" s="991"/>
      <c r="BS116" s="991"/>
      <c r="BT116" s="991"/>
      <c r="BU116" s="991"/>
      <c r="BV116" s="991" t="s">
        <v>433</v>
      </c>
      <c r="BW116" s="991"/>
      <c r="BX116" s="991"/>
      <c r="BY116" s="991"/>
      <c r="BZ116" s="991"/>
      <c r="CA116" s="991" t="s">
        <v>435</v>
      </c>
      <c r="CB116" s="991"/>
      <c r="CC116" s="991"/>
      <c r="CD116" s="991"/>
      <c r="CE116" s="991"/>
      <c r="CF116" s="985" t="s">
        <v>435</v>
      </c>
      <c r="CG116" s="986"/>
      <c r="CH116" s="986"/>
      <c r="CI116" s="986"/>
      <c r="CJ116" s="986"/>
      <c r="CK116" s="1013"/>
      <c r="CL116" s="1014"/>
      <c r="CM116" s="987" t="s">
        <v>453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435</v>
      </c>
      <c r="DH116" s="1024"/>
      <c r="DI116" s="1024"/>
      <c r="DJ116" s="1024"/>
      <c r="DK116" s="1025"/>
      <c r="DL116" s="1026" t="s">
        <v>435</v>
      </c>
      <c r="DM116" s="1024"/>
      <c r="DN116" s="1024"/>
      <c r="DO116" s="1024"/>
      <c r="DP116" s="1025"/>
      <c r="DQ116" s="1026" t="s">
        <v>435</v>
      </c>
      <c r="DR116" s="1024"/>
      <c r="DS116" s="1024"/>
      <c r="DT116" s="1024"/>
      <c r="DU116" s="1025"/>
      <c r="DV116" s="1027" t="s">
        <v>435</v>
      </c>
      <c r="DW116" s="1028"/>
      <c r="DX116" s="1028"/>
      <c r="DY116" s="1028"/>
      <c r="DZ116" s="1029"/>
    </row>
    <row r="117" spans="1:130" s="226" customFormat="1" ht="26.25" customHeight="1" x14ac:dyDescent="0.2">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454</v>
      </c>
      <c r="Z117" s="959"/>
      <c r="AA117" s="1043">
        <v>872490</v>
      </c>
      <c r="AB117" s="1044"/>
      <c r="AC117" s="1044"/>
      <c r="AD117" s="1044"/>
      <c r="AE117" s="1045"/>
      <c r="AF117" s="1046">
        <v>928037</v>
      </c>
      <c r="AG117" s="1044"/>
      <c r="AH117" s="1044"/>
      <c r="AI117" s="1044"/>
      <c r="AJ117" s="1045"/>
      <c r="AK117" s="1046">
        <v>1008528</v>
      </c>
      <c r="AL117" s="1044"/>
      <c r="AM117" s="1044"/>
      <c r="AN117" s="1044"/>
      <c r="AO117" s="1045"/>
      <c r="AP117" s="1047"/>
      <c r="AQ117" s="1048"/>
      <c r="AR117" s="1048"/>
      <c r="AS117" s="1048"/>
      <c r="AT117" s="1049"/>
      <c r="AU117" s="973"/>
      <c r="AV117" s="974"/>
      <c r="AW117" s="974"/>
      <c r="AX117" s="974"/>
      <c r="AY117" s="974"/>
      <c r="AZ117" s="1039" t="s">
        <v>455</v>
      </c>
      <c r="BA117" s="1040"/>
      <c r="BB117" s="1040"/>
      <c r="BC117" s="1040"/>
      <c r="BD117" s="1040"/>
      <c r="BE117" s="1040"/>
      <c r="BF117" s="1040"/>
      <c r="BG117" s="1040"/>
      <c r="BH117" s="1040"/>
      <c r="BI117" s="1040"/>
      <c r="BJ117" s="1040"/>
      <c r="BK117" s="1040"/>
      <c r="BL117" s="1040"/>
      <c r="BM117" s="1040"/>
      <c r="BN117" s="1040"/>
      <c r="BO117" s="1040"/>
      <c r="BP117" s="1041"/>
      <c r="BQ117" s="990" t="s">
        <v>138</v>
      </c>
      <c r="BR117" s="991"/>
      <c r="BS117" s="991"/>
      <c r="BT117" s="991"/>
      <c r="BU117" s="991"/>
      <c r="BV117" s="991" t="s">
        <v>138</v>
      </c>
      <c r="BW117" s="991"/>
      <c r="BX117" s="991"/>
      <c r="BY117" s="991"/>
      <c r="BZ117" s="991"/>
      <c r="CA117" s="991" t="s">
        <v>456</v>
      </c>
      <c r="CB117" s="991"/>
      <c r="CC117" s="991"/>
      <c r="CD117" s="991"/>
      <c r="CE117" s="991"/>
      <c r="CF117" s="985" t="s">
        <v>456</v>
      </c>
      <c r="CG117" s="986"/>
      <c r="CH117" s="986"/>
      <c r="CI117" s="986"/>
      <c r="CJ117" s="986"/>
      <c r="CK117" s="1013"/>
      <c r="CL117" s="1014"/>
      <c r="CM117" s="987" t="s">
        <v>457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458</v>
      </c>
      <c r="DH117" s="1024"/>
      <c r="DI117" s="1024"/>
      <c r="DJ117" s="1024"/>
      <c r="DK117" s="1025"/>
      <c r="DL117" s="1026" t="s">
        <v>138</v>
      </c>
      <c r="DM117" s="1024"/>
      <c r="DN117" s="1024"/>
      <c r="DO117" s="1024"/>
      <c r="DP117" s="1025"/>
      <c r="DQ117" s="1026" t="s">
        <v>458</v>
      </c>
      <c r="DR117" s="1024"/>
      <c r="DS117" s="1024"/>
      <c r="DT117" s="1024"/>
      <c r="DU117" s="1025"/>
      <c r="DV117" s="1027" t="s">
        <v>459</v>
      </c>
      <c r="DW117" s="1028"/>
      <c r="DX117" s="1028"/>
      <c r="DY117" s="1028"/>
      <c r="DZ117" s="1029"/>
    </row>
    <row r="118" spans="1:130" s="226" customFormat="1" ht="26.25" customHeight="1" x14ac:dyDescent="0.2">
      <c r="A118" s="977" t="s">
        <v>428</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425</v>
      </c>
      <c r="AB118" s="958"/>
      <c r="AC118" s="958"/>
      <c r="AD118" s="958"/>
      <c r="AE118" s="959"/>
      <c r="AF118" s="957" t="s">
        <v>426</v>
      </c>
      <c r="AG118" s="958"/>
      <c r="AH118" s="958"/>
      <c r="AI118" s="958"/>
      <c r="AJ118" s="959"/>
      <c r="AK118" s="957" t="s">
        <v>303</v>
      </c>
      <c r="AL118" s="958"/>
      <c r="AM118" s="958"/>
      <c r="AN118" s="958"/>
      <c r="AO118" s="959"/>
      <c r="AP118" s="1035" t="s">
        <v>427</v>
      </c>
      <c r="AQ118" s="1036"/>
      <c r="AR118" s="1036"/>
      <c r="AS118" s="1036"/>
      <c r="AT118" s="1037"/>
      <c r="AU118" s="973"/>
      <c r="AV118" s="974"/>
      <c r="AW118" s="974"/>
      <c r="AX118" s="974"/>
      <c r="AY118" s="974"/>
      <c r="AZ118" s="1038" t="s">
        <v>460</v>
      </c>
      <c r="BA118" s="1030"/>
      <c r="BB118" s="1030"/>
      <c r="BC118" s="1030"/>
      <c r="BD118" s="1030"/>
      <c r="BE118" s="1030"/>
      <c r="BF118" s="1030"/>
      <c r="BG118" s="1030"/>
      <c r="BH118" s="1030"/>
      <c r="BI118" s="1030"/>
      <c r="BJ118" s="1030"/>
      <c r="BK118" s="1030"/>
      <c r="BL118" s="1030"/>
      <c r="BM118" s="1030"/>
      <c r="BN118" s="1030"/>
      <c r="BO118" s="1030"/>
      <c r="BP118" s="1031"/>
      <c r="BQ118" s="1064" t="s">
        <v>138</v>
      </c>
      <c r="BR118" s="1065"/>
      <c r="BS118" s="1065"/>
      <c r="BT118" s="1065"/>
      <c r="BU118" s="1065"/>
      <c r="BV118" s="1065" t="s">
        <v>138</v>
      </c>
      <c r="BW118" s="1065"/>
      <c r="BX118" s="1065"/>
      <c r="BY118" s="1065"/>
      <c r="BZ118" s="1065"/>
      <c r="CA118" s="1065" t="s">
        <v>456</v>
      </c>
      <c r="CB118" s="1065"/>
      <c r="CC118" s="1065"/>
      <c r="CD118" s="1065"/>
      <c r="CE118" s="1065"/>
      <c r="CF118" s="985" t="s">
        <v>456</v>
      </c>
      <c r="CG118" s="986"/>
      <c r="CH118" s="986"/>
      <c r="CI118" s="986"/>
      <c r="CJ118" s="986"/>
      <c r="CK118" s="1013"/>
      <c r="CL118" s="1014"/>
      <c r="CM118" s="987" t="s">
        <v>461</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458</v>
      </c>
      <c r="DH118" s="1024"/>
      <c r="DI118" s="1024"/>
      <c r="DJ118" s="1024"/>
      <c r="DK118" s="1025"/>
      <c r="DL118" s="1026" t="s">
        <v>138</v>
      </c>
      <c r="DM118" s="1024"/>
      <c r="DN118" s="1024"/>
      <c r="DO118" s="1024"/>
      <c r="DP118" s="1025"/>
      <c r="DQ118" s="1026" t="s">
        <v>456</v>
      </c>
      <c r="DR118" s="1024"/>
      <c r="DS118" s="1024"/>
      <c r="DT118" s="1024"/>
      <c r="DU118" s="1025"/>
      <c r="DV118" s="1027" t="s">
        <v>456</v>
      </c>
      <c r="DW118" s="1028"/>
      <c r="DX118" s="1028"/>
      <c r="DY118" s="1028"/>
      <c r="DZ118" s="1029"/>
    </row>
    <row r="119" spans="1:130" s="226" customFormat="1" ht="26.25" customHeight="1" x14ac:dyDescent="0.2">
      <c r="A119" s="1121" t="s">
        <v>431</v>
      </c>
      <c r="B119" s="1012"/>
      <c r="C119" s="994" t="s">
        <v>432</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138</v>
      </c>
      <c r="AB119" s="965"/>
      <c r="AC119" s="965"/>
      <c r="AD119" s="965"/>
      <c r="AE119" s="966"/>
      <c r="AF119" s="967" t="s">
        <v>138</v>
      </c>
      <c r="AG119" s="965"/>
      <c r="AH119" s="965"/>
      <c r="AI119" s="965"/>
      <c r="AJ119" s="966"/>
      <c r="AK119" s="967" t="s">
        <v>456</v>
      </c>
      <c r="AL119" s="965"/>
      <c r="AM119" s="965"/>
      <c r="AN119" s="965"/>
      <c r="AO119" s="966"/>
      <c r="AP119" s="968" t="s">
        <v>138</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462</v>
      </c>
      <c r="BP119" s="1070"/>
      <c r="BQ119" s="1064">
        <v>12867506</v>
      </c>
      <c r="BR119" s="1065"/>
      <c r="BS119" s="1065"/>
      <c r="BT119" s="1065"/>
      <c r="BU119" s="1065"/>
      <c r="BV119" s="1065">
        <v>13506952</v>
      </c>
      <c r="BW119" s="1065"/>
      <c r="BX119" s="1065"/>
      <c r="BY119" s="1065"/>
      <c r="BZ119" s="1065"/>
      <c r="CA119" s="1065">
        <v>13745453</v>
      </c>
      <c r="CB119" s="1065"/>
      <c r="CC119" s="1065"/>
      <c r="CD119" s="1065"/>
      <c r="CE119" s="1065"/>
      <c r="CF119" s="1066"/>
      <c r="CG119" s="1067"/>
      <c r="CH119" s="1067"/>
      <c r="CI119" s="1067"/>
      <c r="CJ119" s="1068"/>
      <c r="CK119" s="1015"/>
      <c r="CL119" s="1016"/>
      <c r="CM119" s="1038" t="s">
        <v>463</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23737</v>
      </c>
      <c r="DH119" s="1051"/>
      <c r="DI119" s="1051"/>
      <c r="DJ119" s="1051"/>
      <c r="DK119" s="1052"/>
      <c r="DL119" s="1050">
        <v>19163</v>
      </c>
      <c r="DM119" s="1051"/>
      <c r="DN119" s="1051"/>
      <c r="DO119" s="1051"/>
      <c r="DP119" s="1052"/>
      <c r="DQ119" s="1050">
        <v>14733</v>
      </c>
      <c r="DR119" s="1051"/>
      <c r="DS119" s="1051"/>
      <c r="DT119" s="1051"/>
      <c r="DU119" s="1052"/>
      <c r="DV119" s="1053">
        <v>0.4</v>
      </c>
      <c r="DW119" s="1054"/>
      <c r="DX119" s="1054"/>
      <c r="DY119" s="1054"/>
      <c r="DZ119" s="1055"/>
    </row>
    <row r="120" spans="1:130" s="226" customFormat="1" ht="26.25" customHeight="1" x14ac:dyDescent="0.2">
      <c r="A120" s="1122"/>
      <c r="B120" s="1014"/>
      <c r="C120" s="987" t="s">
        <v>437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138</v>
      </c>
      <c r="AB120" s="1024"/>
      <c r="AC120" s="1024"/>
      <c r="AD120" s="1024"/>
      <c r="AE120" s="1025"/>
      <c r="AF120" s="1026" t="s">
        <v>456</v>
      </c>
      <c r="AG120" s="1024"/>
      <c r="AH120" s="1024"/>
      <c r="AI120" s="1024"/>
      <c r="AJ120" s="1025"/>
      <c r="AK120" s="1026" t="s">
        <v>456</v>
      </c>
      <c r="AL120" s="1024"/>
      <c r="AM120" s="1024"/>
      <c r="AN120" s="1024"/>
      <c r="AO120" s="1025"/>
      <c r="AP120" s="1027" t="s">
        <v>138</v>
      </c>
      <c r="AQ120" s="1028"/>
      <c r="AR120" s="1028"/>
      <c r="AS120" s="1028"/>
      <c r="AT120" s="1029"/>
      <c r="AU120" s="1056" t="s">
        <v>464</v>
      </c>
      <c r="AV120" s="1057"/>
      <c r="AW120" s="1057"/>
      <c r="AX120" s="1057"/>
      <c r="AY120" s="1058"/>
      <c r="AZ120" s="994" t="s">
        <v>465</v>
      </c>
      <c r="BA120" s="962"/>
      <c r="BB120" s="962"/>
      <c r="BC120" s="962"/>
      <c r="BD120" s="962"/>
      <c r="BE120" s="962"/>
      <c r="BF120" s="962"/>
      <c r="BG120" s="962"/>
      <c r="BH120" s="962"/>
      <c r="BI120" s="962"/>
      <c r="BJ120" s="962"/>
      <c r="BK120" s="962"/>
      <c r="BL120" s="962"/>
      <c r="BM120" s="962"/>
      <c r="BN120" s="962"/>
      <c r="BO120" s="962"/>
      <c r="BP120" s="963"/>
      <c r="BQ120" s="995">
        <v>5677865</v>
      </c>
      <c r="BR120" s="996"/>
      <c r="BS120" s="996"/>
      <c r="BT120" s="996"/>
      <c r="BU120" s="996"/>
      <c r="BV120" s="996">
        <v>5798048</v>
      </c>
      <c r="BW120" s="996"/>
      <c r="BX120" s="996"/>
      <c r="BY120" s="996"/>
      <c r="BZ120" s="996"/>
      <c r="CA120" s="996">
        <v>6399978</v>
      </c>
      <c r="CB120" s="996"/>
      <c r="CC120" s="996"/>
      <c r="CD120" s="996"/>
      <c r="CE120" s="996"/>
      <c r="CF120" s="1009">
        <v>177.3</v>
      </c>
      <c r="CG120" s="1010"/>
      <c r="CH120" s="1010"/>
      <c r="CI120" s="1010"/>
      <c r="CJ120" s="1010"/>
      <c r="CK120" s="1071" t="s">
        <v>466</v>
      </c>
      <c r="CL120" s="1072"/>
      <c r="CM120" s="1072"/>
      <c r="CN120" s="1072"/>
      <c r="CO120" s="1073"/>
      <c r="CP120" s="1079" t="s">
        <v>467</v>
      </c>
      <c r="CQ120" s="1080"/>
      <c r="CR120" s="1080"/>
      <c r="CS120" s="1080"/>
      <c r="CT120" s="1080"/>
      <c r="CU120" s="1080"/>
      <c r="CV120" s="1080"/>
      <c r="CW120" s="1080"/>
      <c r="CX120" s="1080"/>
      <c r="CY120" s="1080"/>
      <c r="CZ120" s="1080"/>
      <c r="DA120" s="1080"/>
      <c r="DB120" s="1080"/>
      <c r="DC120" s="1080"/>
      <c r="DD120" s="1080"/>
      <c r="DE120" s="1080"/>
      <c r="DF120" s="1081"/>
      <c r="DG120" s="995">
        <v>2392010</v>
      </c>
      <c r="DH120" s="996"/>
      <c r="DI120" s="996"/>
      <c r="DJ120" s="996"/>
      <c r="DK120" s="996"/>
      <c r="DL120" s="996">
        <v>2135815</v>
      </c>
      <c r="DM120" s="996"/>
      <c r="DN120" s="996"/>
      <c r="DO120" s="996"/>
      <c r="DP120" s="996"/>
      <c r="DQ120" s="996">
        <v>1732785</v>
      </c>
      <c r="DR120" s="996"/>
      <c r="DS120" s="996"/>
      <c r="DT120" s="996"/>
      <c r="DU120" s="996"/>
      <c r="DV120" s="997">
        <v>48</v>
      </c>
      <c r="DW120" s="997"/>
      <c r="DX120" s="997"/>
      <c r="DY120" s="997"/>
      <c r="DZ120" s="998"/>
    </row>
    <row r="121" spans="1:130" s="226" customFormat="1" ht="26.25" customHeight="1" x14ac:dyDescent="0.2">
      <c r="A121" s="1122"/>
      <c r="B121" s="1014"/>
      <c r="C121" s="1039" t="s">
        <v>468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138</v>
      </c>
      <c r="AB121" s="1024"/>
      <c r="AC121" s="1024"/>
      <c r="AD121" s="1024"/>
      <c r="AE121" s="1025"/>
      <c r="AF121" s="1026" t="s">
        <v>469</v>
      </c>
      <c r="AG121" s="1024"/>
      <c r="AH121" s="1024"/>
      <c r="AI121" s="1024"/>
      <c r="AJ121" s="1025"/>
      <c r="AK121" s="1026" t="s">
        <v>138</v>
      </c>
      <c r="AL121" s="1024"/>
      <c r="AM121" s="1024"/>
      <c r="AN121" s="1024"/>
      <c r="AO121" s="1025"/>
      <c r="AP121" s="1027" t="s">
        <v>459</v>
      </c>
      <c r="AQ121" s="1028"/>
      <c r="AR121" s="1028"/>
      <c r="AS121" s="1028"/>
      <c r="AT121" s="1029"/>
      <c r="AU121" s="1059"/>
      <c r="AV121" s="1060"/>
      <c r="AW121" s="1060"/>
      <c r="AX121" s="1060"/>
      <c r="AY121" s="1061"/>
      <c r="AZ121" s="987" t="s">
        <v>470</v>
      </c>
      <c r="BA121" s="988"/>
      <c r="BB121" s="988"/>
      <c r="BC121" s="988"/>
      <c r="BD121" s="988"/>
      <c r="BE121" s="988"/>
      <c r="BF121" s="988"/>
      <c r="BG121" s="988"/>
      <c r="BH121" s="988"/>
      <c r="BI121" s="988"/>
      <c r="BJ121" s="988"/>
      <c r="BK121" s="988"/>
      <c r="BL121" s="988"/>
      <c r="BM121" s="988"/>
      <c r="BN121" s="988"/>
      <c r="BO121" s="988"/>
      <c r="BP121" s="989"/>
      <c r="BQ121" s="990" t="s">
        <v>138</v>
      </c>
      <c r="BR121" s="991"/>
      <c r="BS121" s="991"/>
      <c r="BT121" s="991"/>
      <c r="BU121" s="991"/>
      <c r="BV121" s="991" t="s">
        <v>138</v>
      </c>
      <c r="BW121" s="991"/>
      <c r="BX121" s="991"/>
      <c r="BY121" s="991"/>
      <c r="BZ121" s="991"/>
      <c r="CA121" s="991" t="s">
        <v>456</v>
      </c>
      <c r="CB121" s="991"/>
      <c r="CC121" s="991"/>
      <c r="CD121" s="991"/>
      <c r="CE121" s="991"/>
      <c r="CF121" s="985" t="s">
        <v>456</v>
      </c>
      <c r="CG121" s="986"/>
      <c r="CH121" s="986"/>
      <c r="CI121" s="986"/>
      <c r="CJ121" s="986"/>
      <c r="CK121" s="1074"/>
      <c r="CL121" s="1075"/>
      <c r="CM121" s="1075"/>
      <c r="CN121" s="1075"/>
      <c r="CO121" s="1076"/>
      <c r="CP121" s="1084" t="s">
        <v>406</v>
      </c>
      <c r="CQ121" s="1085"/>
      <c r="CR121" s="1085"/>
      <c r="CS121" s="1085"/>
      <c r="CT121" s="1085"/>
      <c r="CU121" s="1085"/>
      <c r="CV121" s="1085"/>
      <c r="CW121" s="1085"/>
      <c r="CX121" s="1085"/>
      <c r="CY121" s="1085"/>
      <c r="CZ121" s="1085"/>
      <c r="DA121" s="1085"/>
      <c r="DB121" s="1085"/>
      <c r="DC121" s="1085"/>
      <c r="DD121" s="1085"/>
      <c r="DE121" s="1085"/>
      <c r="DF121" s="1086"/>
      <c r="DG121" s="990">
        <v>990736</v>
      </c>
      <c r="DH121" s="991"/>
      <c r="DI121" s="991"/>
      <c r="DJ121" s="991"/>
      <c r="DK121" s="991"/>
      <c r="DL121" s="991">
        <v>939016</v>
      </c>
      <c r="DM121" s="991"/>
      <c r="DN121" s="991"/>
      <c r="DO121" s="991"/>
      <c r="DP121" s="991"/>
      <c r="DQ121" s="991">
        <v>889358</v>
      </c>
      <c r="DR121" s="991"/>
      <c r="DS121" s="991"/>
      <c r="DT121" s="991"/>
      <c r="DU121" s="991"/>
      <c r="DV121" s="992">
        <v>24.6</v>
      </c>
      <c r="DW121" s="992"/>
      <c r="DX121" s="992"/>
      <c r="DY121" s="992"/>
      <c r="DZ121" s="993"/>
    </row>
    <row r="122" spans="1:130" s="226" customFormat="1" ht="26.25" customHeight="1" x14ac:dyDescent="0.2">
      <c r="A122" s="1122"/>
      <c r="B122" s="1014"/>
      <c r="C122" s="987" t="s">
        <v>447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458</v>
      </c>
      <c r="AB122" s="1024"/>
      <c r="AC122" s="1024"/>
      <c r="AD122" s="1024"/>
      <c r="AE122" s="1025"/>
      <c r="AF122" s="1026" t="s">
        <v>138</v>
      </c>
      <c r="AG122" s="1024"/>
      <c r="AH122" s="1024"/>
      <c r="AI122" s="1024"/>
      <c r="AJ122" s="1025"/>
      <c r="AK122" s="1026" t="s">
        <v>138</v>
      </c>
      <c r="AL122" s="1024"/>
      <c r="AM122" s="1024"/>
      <c r="AN122" s="1024"/>
      <c r="AO122" s="1025"/>
      <c r="AP122" s="1027" t="s">
        <v>471</v>
      </c>
      <c r="AQ122" s="1028"/>
      <c r="AR122" s="1028"/>
      <c r="AS122" s="1028"/>
      <c r="AT122" s="1029"/>
      <c r="AU122" s="1059"/>
      <c r="AV122" s="1060"/>
      <c r="AW122" s="1060"/>
      <c r="AX122" s="1060"/>
      <c r="AY122" s="1061"/>
      <c r="AZ122" s="1038" t="s">
        <v>472</v>
      </c>
      <c r="BA122" s="1030"/>
      <c r="BB122" s="1030"/>
      <c r="BC122" s="1030"/>
      <c r="BD122" s="1030"/>
      <c r="BE122" s="1030"/>
      <c r="BF122" s="1030"/>
      <c r="BG122" s="1030"/>
      <c r="BH122" s="1030"/>
      <c r="BI122" s="1030"/>
      <c r="BJ122" s="1030"/>
      <c r="BK122" s="1030"/>
      <c r="BL122" s="1030"/>
      <c r="BM122" s="1030"/>
      <c r="BN122" s="1030"/>
      <c r="BO122" s="1030"/>
      <c r="BP122" s="1031"/>
      <c r="BQ122" s="1064">
        <v>7343960</v>
      </c>
      <c r="BR122" s="1065"/>
      <c r="BS122" s="1065"/>
      <c r="BT122" s="1065"/>
      <c r="BU122" s="1065"/>
      <c r="BV122" s="1065">
        <v>7523270</v>
      </c>
      <c r="BW122" s="1065"/>
      <c r="BX122" s="1065"/>
      <c r="BY122" s="1065"/>
      <c r="BZ122" s="1065"/>
      <c r="CA122" s="1065">
        <v>7970313</v>
      </c>
      <c r="CB122" s="1065"/>
      <c r="CC122" s="1065"/>
      <c r="CD122" s="1065"/>
      <c r="CE122" s="1065"/>
      <c r="CF122" s="1082">
        <v>220.8</v>
      </c>
      <c r="CG122" s="1083"/>
      <c r="CH122" s="1083"/>
      <c r="CI122" s="1083"/>
      <c r="CJ122" s="1083"/>
      <c r="CK122" s="1074"/>
      <c r="CL122" s="1075"/>
      <c r="CM122" s="1075"/>
      <c r="CN122" s="1075"/>
      <c r="CO122" s="1076"/>
      <c r="CP122" s="1084" t="s">
        <v>473</v>
      </c>
      <c r="CQ122" s="1085"/>
      <c r="CR122" s="1085"/>
      <c r="CS122" s="1085"/>
      <c r="CT122" s="1085"/>
      <c r="CU122" s="1085"/>
      <c r="CV122" s="1085"/>
      <c r="CW122" s="1085"/>
      <c r="CX122" s="1085"/>
      <c r="CY122" s="1085"/>
      <c r="CZ122" s="1085"/>
      <c r="DA122" s="1085"/>
      <c r="DB122" s="1085"/>
      <c r="DC122" s="1085"/>
      <c r="DD122" s="1085"/>
      <c r="DE122" s="1085"/>
      <c r="DF122" s="1086"/>
      <c r="DG122" s="990">
        <v>845321</v>
      </c>
      <c r="DH122" s="991"/>
      <c r="DI122" s="991"/>
      <c r="DJ122" s="991"/>
      <c r="DK122" s="991"/>
      <c r="DL122" s="991">
        <v>814681</v>
      </c>
      <c r="DM122" s="991"/>
      <c r="DN122" s="991"/>
      <c r="DO122" s="991"/>
      <c r="DP122" s="991"/>
      <c r="DQ122" s="991">
        <v>780004</v>
      </c>
      <c r="DR122" s="991"/>
      <c r="DS122" s="991"/>
      <c r="DT122" s="991"/>
      <c r="DU122" s="991"/>
      <c r="DV122" s="992">
        <v>21.6</v>
      </c>
      <c r="DW122" s="992"/>
      <c r="DX122" s="992"/>
      <c r="DY122" s="992"/>
      <c r="DZ122" s="993"/>
    </row>
    <row r="123" spans="1:130" s="226" customFormat="1" ht="26.25" customHeight="1" x14ac:dyDescent="0.2">
      <c r="A123" s="1122"/>
      <c r="B123" s="1014"/>
      <c r="C123" s="987" t="s">
        <v>453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138</v>
      </c>
      <c r="AB123" s="1024"/>
      <c r="AC123" s="1024"/>
      <c r="AD123" s="1024"/>
      <c r="AE123" s="1025"/>
      <c r="AF123" s="1026" t="s">
        <v>138</v>
      </c>
      <c r="AG123" s="1024"/>
      <c r="AH123" s="1024"/>
      <c r="AI123" s="1024"/>
      <c r="AJ123" s="1025"/>
      <c r="AK123" s="1026" t="s">
        <v>459</v>
      </c>
      <c r="AL123" s="1024"/>
      <c r="AM123" s="1024"/>
      <c r="AN123" s="1024"/>
      <c r="AO123" s="1025"/>
      <c r="AP123" s="1027" t="s">
        <v>456</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474</v>
      </c>
      <c r="BP123" s="1070"/>
      <c r="BQ123" s="1128">
        <v>13021825</v>
      </c>
      <c r="BR123" s="1129"/>
      <c r="BS123" s="1129"/>
      <c r="BT123" s="1129"/>
      <c r="BU123" s="1129"/>
      <c r="BV123" s="1129">
        <v>13321318</v>
      </c>
      <c r="BW123" s="1129"/>
      <c r="BX123" s="1129"/>
      <c r="BY123" s="1129"/>
      <c r="BZ123" s="1129"/>
      <c r="CA123" s="1129">
        <v>14370291</v>
      </c>
      <c r="CB123" s="1129"/>
      <c r="CC123" s="1129"/>
      <c r="CD123" s="1129"/>
      <c r="CE123" s="1129"/>
      <c r="CF123" s="1066"/>
      <c r="CG123" s="1067"/>
      <c r="CH123" s="1067"/>
      <c r="CI123" s="1067"/>
      <c r="CJ123" s="1068"/>
      <c r="CK123" s="1074"/>
      <c r="CL123" s="1075"/>
      <c r="CM123" s="1075"/>
      <c r="CN123" s="1075"/>
      <c r="CO123" s="1076"/>
      <c r="CP123" s="1084" t="s">
        <v>475</v>
      </c>
      <c r="CQ123" s="1085"/>
      <c r="CR123" s="1085"/>
      <c r="CS123" s="1085"/>
      <c r="CT123" s="1085"/>
      <c r="CU123" s="1085"/>
      <c r="CV123" s="1085"/>
      <c r="CW123" s="1085"/>
      <c r="CX123" s="1085"/>
      <c r="CY123" s="1085"/>
      <c r="CZ123" s="1085"/>
      <c r="DA123" s="1085"/>
      <c r="DB123" s="1085"/>
      <c r="DC123" s="1085"/>
      <c r="DD123" s="1085"/>
      <c r="DE123" s="1085"/>
      <c r="DF123" s="1086"/>
      <c r="DG123" s="1023" t="s">
        <v>476</v>
      </c>
      <c r="DH123" s="1024"/>
      <c r="DI123" s="1024"/>
      <c r="DJ123" s="1024"/>
      <c r="DK123" s="1025"/>
      <c r="DL123" s="1026" t="s">
        <v>138</v>
      </c>
      <c r="DM123" s="1024"/>
      <c r="DN123" s="1024"/>
      <c r="DO123" s="1024"/>
      <c r="DP123" s="1025"/>
      <c r="DQ123" s="1026" t="s">
        <v>138</v>
      </c>
      <c r="DR123" s="1024"/>
      <c r="DS123" s="1024"/>
      <c r="DT123" s="1024"/>
      <c r="DU123" s="1025"/>
      <c r="DV123" s="1027" t="s">
        <v>138</v>
      </c>
      <c r="DW123" s="1028"/>
      <c r="DX123" s="1028"/>
      <c r="DY123" s="1028"/>
      <c r="DZ123" s="1029"/>
    </row>
    <row r="124" spans="1:130" s="226" customFormat="1" ht="26.25" customHeight="1" thickBot="1" x14ac:dyDescent="0.25">
      <c r="A124" s="1122"/>
      <c r="B124" s="1014"/>
      <c r="C124" s="987" t="s">
        <v>457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456</v>
      </c>
      <c r="AB124" s="1024"/>
      <c r="AC124" s="1024"/>
      <c r="AD124" s="1024"/>
      <c r="AE124" s="1025"/>
      <c r="AF124" s="1026" t="s">
        <v>138</v>
      </c>
      <c r="AG124" s="1024"/>
      <c r="AH124" s="1024"/>
      <c r="AI124" s="1024"/>
      <c r="AJ124" s="1025"/>
      <c r="AK124" s="1026" t="s">
        <v>476</v>
      </c>
      <c r="AL124" s="1024"/>
      <c r="AM124" s="1024"/>
      <c r="AN124" s="1024"/>
      <c r="AO124" s="1025"/>
      <c r="AP124" s="1027" t="s">
        <v>456</v>
      </c>
      <c r="AQ124" s="1028"/>
      <c r="AR124" s="1028"/>
      <c r="AS124" s="1028"/>
      <c r="AT124" s="1029"/>
      <c r="AU124" s="1124" t="s">
        <v>477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138</v>
      </c>
      <c r="BR124" s="1092"/>
      <c r="BS124" s="1092"/>
      <c r="BT124" s="1092"/>
      <c r="BU124" s="1092"/>
      <c r="BV124" s="1092">
        <v>5.5</v>
      </c>
      <c r="BW124" s="1092"/>
      <c r="BX124" s="1092"/>
      <c r="BY124" s="1092"/>
      <c r="BZ124" s="1092"/>
      <c r="CA124" s="1092" t="s">
        <v>138</v>
      </c>
      <c r="CB124" s="1092"/>
      <c r="CC124" s="1092"/>
      <c r="CD124" s="1092"/>
      <c r="CE124" s="1092"/>
      <c r="CF124" s="1093"/>
      <c r="CG124" s="1094"/>
      <c r="CH124" s="1094"/>
      <c r="CI124" s="1094"/>
      <c r="CJ124" s="1095"/>
      <c r="CK124" s="1077"/>
      <c r="CL124" s="1077"/>
      <c r="CM124" s="1077"/>
      <c r="CN124" s="1077"/>
      <c r="CO124" s="1078"/>
      <c r="CP124" s="1084" t="s">
        <v>478</v>
      </c>
      <c r="CQ124" s="1085"/>
      <c r="CR124" s="1085"/>
      <c r="CS124" s="1085"/>
      <c r="CT124" s="1085"/>
      <c r="CU124" s="1085"/>
      <c r="CV124" s="1085"/>
      <c r="CW124" s="1085"/>
      <c r="CX124" s="1085"/>
      <c r="CY124" s="1085"/>
      <c r="CZ124" s="1085"/>
      <c r="DA124" s="1085"/>
      <c r="DB124" s="1085"/>
      <c r="DC124" s="1085"/>
      <c r="DD124" s="1085"/>
      <c r="DE124" s="1085"/>
      <c r="DF124" s="1086"/>
      <c r="DG124" s="1069" t="s">
        <v>138</v>
      </c>
      <c r="DH124" s="1051"/>
      <c r="DI124" s="1051"/>
      <c r="DJ124" s="1051"/>
      <c r="DK124" s="1052"/>
      <c r="DL124" s="1050" t="s">
        <v>138</v>
      </c>
      <c r="DM124" s="1051"/>
      <c r="DN124" s="1051"/>
      <c r="DO124" s="1051"/>
      <c r="DP124" s="1052"/>
      <c r="DQ124" s="1050" t="s">
        <v>138</v>
      </c>
      <c r="DR124" s="1051"/>
      <c r="DS124" s="1051"/>
      <c r="DT124" s="1051"/>
      <c r="DU124" s="1052"/>
      <c r="DV124" s="1053" t="s">
        <v>456</v>
      </c>
      <c r="DW124" s="1054"/>
      <c r="DX124" s="1054"/>
      <c r="DY124" s="1054"/>
      <c r="DZ124" s="1055"/>
    </row>
    <row r="125" spans="1:130" s="226" customFormat="1" ht="26.25" customHeight="1" x14ac:dyDescent="0.2">
      <c r="A125" s="1122"/>
      <c r="B125" s="1014"/>
      <c r="C125" s="987" t="s">
        <v>461</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138</v>
      </c>
      <c r="AB125" s="1024"/>
      <c r="AC125" s="1024"/>
      <c r="AD125" s="1024"/>
      <c r="AE125" s="1025"/>
      <c r="AF125" s="1026" t="s">
        <v>471</v>
      </c>
      <c r="AG125" s="1024"/>
      <c r="AH125" s="1024"/>
      <c r="AI125" s="1024"/>
      <c r="AJ125" s="1025"/>
      <c r="AK125" s="1026" t="s">
        <v>138</v>
      </c>
      <c r="AL125" s="1024"/>
      <c r="AM125" s="1024"/>
      <c r="AN125" s="1024"/>
      <c r="AO125" s="1025"/>
      <c r="AP125" s="1027" t="s">
        <v>138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138</v>
      </c>
      <c r="DH125" s="996"/>
      <c r="DI125" s="996"/>
      <c r="DJ125" s="996"/>
      <c r="DK125" s="996"/>
      <c r="DL125" s="996" t="s">
        <v>138</v>
      </c>
      <c r="DM125" s="996"/>
      <c r="DN125" s="996"/>
      <c r="DO125" s="996"/>
      <c r="DP125" s="996"/>
      <c r="DQ125" s="996" t="s">
        <v>456</v>
      </c>
      <c r="DR125" s="996"/>
      <c r="DS125" s="996"/>
      <c r="DT125" s="996"/>
      <c r="DU125" s="996"/>
      <c r="DV125" s="997" t="s">
        <v>456</v>
      </c>
      <c r="DW125" s="997"/>
      <c r="DX125" s="997"/>
      <c r="DY125" s="997"/>
      <c r="DZ125" s="998"/>
    </row>
    <row r="126" spans="1:130" s="226" customFormat="1" ht="26.25" customHeight="1" thickBot="1" x14ac:dyDescent="0.25">
      <c r="A126" s="1122"/>
      <c r="B126" s="1014"/>
      <c r="C126" s="987" t="s">
        <v>463</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5394</v>
      </c>
      <c r="AB126" s="1024"/>
      <c r="AC126" s="1024"/>
      <c r="AD126" s="1024"/>
      <c r="AE126" s="1025"/>
      <c r="AF126" s="1026">
        <v>5060</v>
      </c>
      <c r="AG126" s="1024"/>
      <c r="AH126" s="1024"/>
      <c r="AI126" s="1024"/>
      <c r="AJ126" s="1025"/>
      <c r="AK126" s="1026">
        <v>4807</v>
      </c>
      <c r="AL126" s="1024"/>
      <c r="AM126" s="1024"/>
      <c r="AN126" s="1024"/>
      <c r="AO126" s="1025"/>
      <c r="AP126" s="1027">
        <v>0.1</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481</v>
      </c>
      <c r="CQ126" s="988"/>
      <c r="CR126" s="988"/>
      <c r="CS126" s="988"/>
      <c r="CT126" s="988"/>
      <c r="CU126" s="988"/>
      <c r="CV126" s="988"/>
      <c r="CW126" s="988"/>
      <c r="CX126" s="988"/>
      <c r="CY126" s="988"/>
      <c r="CZ126" s="988"/>
      <c r="DA126" s="988"/>
      <c r="DB126" s="988"/>
      <c r="DC126" s="988"/>
      <c r="DD126" s="988"/>
      <c r="DE126" s="988"/>
      <c r="DF126" s="989"/>
      <c r="DG126" s="990" t="s">
        <v>138</v>
      </c>
      <c r="DH126" s="991"/>
      <c r="DI126" s="991"/>
      <c r="DJ126" s="991"/>
      <c r="DK126" s="991"/>
      <c r="DL126" s="991" t="s">
        <v>456</v>
      </c>
      <c r="DM126" s="991"/>
      <c r="DN126" s="991"/>
      <c r="DO126" s="991"/>
      <c r="DP126" s="991"/>
      <c r="DQ126" s="991" t="s">
        <v>456</v>
      </c>
      <c r="DR126" s="991"/>
      <c r="DS126" s="991"/>
      <c r="DT126" s="991"/>
      <c r="DU126" s="991"/>
      <c r="DV126" s="992" t="s">
        <v>138</v>
      </c>
      <c r="DW126" s="992"/>
      <c r="DX126" s="992"/>
      <c r="DY126" s="992"/>
      <c r="DZ126" s="993"/>
    </row>
    <row r="127" spans="1:130" s="226" customFormat="1" ht="26.25" customHeight="1" x14ac:dyDescent="0.2">
      <c r="A127" s="1123"/>
      <c r="B127" s="1016"/>
      <c r="C127" s="1038" t="s">
        <v>482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3065</v>
      </c>
      <c r="AB127" s="1024"/>
      <c r="AC127" s="1024"/>
      <c r="AD127" s="1024"/>
      <c r="AE127" s="1025"/>
      <c r="AF127" s="1026">
        <v>2145</v>
      </c>
      <c r="AG127" s="1024"/>
      <c r="AH127" s="1024"/>
      <c r="AI127" s="1024"/>
      <c r="AJ127" s="1025"/>
      <c r="AK127" s="1026">
        <v>2323</v>
      </c>
      <c r="AL127" s="1024"/>
      <c r="AM127" s="1024"/>
      <c r="AN127" s="1024"/>
      <c r="AO127" s="1025"/>
      <c r="AP127" s="1027">
        <v>0.1</v>
      </c>
      <c r="AQ127" s="1028"/>
      <c r="AR127" s="1028"/>
      <c r="AS127" s="1028"/>
      <c r="AT127" s="1029"/>
      <c r="AU127" s="228"/>
      <c r="AV127" s="228"/>
      <c r="AW127" s="228"/>
      <c r="AX127" s="1096" t="s">
        <v>483</v>
      </c>
      <c r="AY127" s="1097"/>
      <c r="AZ127" s="1097"/>
      <c r="BA127" s="1097"/>
      <c r="BB127" s="1097"/>
      <c r="BC127" s="1097"/>
      <c r="BD127" s="1097"/>
      <c r="BE127" s="1098"/>
      <c r="BF127" s="1099" t="s">
        <v>484</v>
      </c>
      <c r="BG127" s="1097"/>
      <c r="BH127" s="1097"/>
      <c r="BI127" s="1097"/>
      <c r="BJ127" s="1097"/>
      <c r="BK127" s="1097"/>
      <c r="BL127" s="1098"/>
      <c r="BM127" s="1099" t="s">
        <v>485</v>
      </c>
      <c r="BN127" s="1097"/>
      <c r="BO127" s="1097"/>
      <c r="BP127" s="1097"/>
      <c r="BQ127" s="1097"/>
      <c r="BR127" s="1097"/>
      <c r="BS127" s="1098"/>
      <c r="BT127" s="1099" t="s">
        <v>486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487</v>
      </c>
      <c r="CQ127" s="988"/>
      <c r="CR127" s="988"/>
      <c r="CS127" s="988"/>
      <c r="CT127" s="988"/>
      <c r="CU127" s="988"/>
      <c r="CV127" s="988"/>
      <c r="CW127" s="988"/>
      <c r="CX127" s="988"/>
      <c r="CY127" s="988"/>
      <c r="CZ127" s="988"/>
      <c r="DA127" s="988"/>
      <c r="DB127" s="988"/>
      <c r="DC127" s="988"/>
      <c r="DD127" s="988"/>
      <c r="DE127" s="988"/>
      <c r="DF127" s="989"/>
      <c r="DG127" s="990" t="s">
        <v>471</v>
      </c>
      <c r="DH127" s="991"/>
      <c r="DI127" s="991"/>
      <c r="DJ127" s="991"/>
      <c r="DK127" s="991"/>
      <c r="DL127" s="991" t="s">
        <v>138</v>
      </c>
      <c r="DM127" s="991"/>
      <c r="DN127" s="991"/>
      <c r="DO127" s="991"/>
      <c r="DP127" s="991"/>
      <c r="DQ127" s="991" t="s">
        <v>138</v>
      </c>
      <c r="DR127" s="991"/>
      <c r="DS127" s="991"/>
      <c r="DT127" s="991"/>
      <c r="DU127" s="991"/>
      <c r="DV127" s="992" t="s">
        <v>456</v>
      </c>
      <c r="DW127" s="992"/>
      <c r="DX127" s="992"/>
      <c r="DY127" s="992"/>
      <c r="DZ127" s="993"/>
    </row>
    <row r="128" spans="1:130" s="226" customFormat="1" ht="26.25" customHeight="1" thickBot="1" x14ac:dyDescent="0.25">
      <c r="A128" s="1106" t="s">
        <v>488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489</v>
      </c>
      <c r="X128" s="1108"/>
      <c r="Y128" s="1108"/>
      <c r="Z128" s="1109"/>
      <c r="AA128" s="1110">
        <v>8000</v>
      </c>
      <c r="AB128" s="1111"/>
      <c r="AC128" s="1111"/>
      <c r="AD128" s="1111"/>
      <c r="AE128" s="1112"/>
      <c r="AF128" s="1113" t="s">
        <v>456</v>
      </c>
      <c r="AG128" s="1111"/>
      <c r="AH128" s="1111"/>
      <c r="AI128" s="1111"/>
      <c r="AJ128" s="1112"/>
      <c r="AK128" s="1113" t="s">
        <v>471</v>
      </c>
      <c r="AL128" s="1111"/>
      <c r="AM128" s="1111"/>
      <c r="AN128" s="1111"/>
      <c r="AO128" s="1112"/>
      <c r="AP128" s="1114"/>
      <c r="AQ128" s="1115"/>
      <c r="AR128" s="1115"/>
      <c r="AS128" s="1115"/>
      <c r="AT128" s="1116"/>
      <c r="AU128" s="228"/>
      <c r="AV128" s="228"/>
      <c r="AW128" s="228"/>
      <c r="AX128" s="961" t="s">
        <v>490</v>
      </c>
      <c r="AY128" s="962"/>
      <c r="AZ128" s="962"/>
      <c r="BA128" s="962"/>
      <c r="BB128" s="962"/>
      <c r="BC128" s="962"/>
      <c r="BD128" s="962"/>
      <c r="BE128" s="963"/>
      <c r="BF128" s="1117" t="s">
        <v>456</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491</v>
      </c>
      <c r="CQ128" s="791"/>
      <c r="CR128" s="791"/>
      <c r="CS128" s="791"/>
      <c r="CT128" s="791"/>
      <c r="CU128" s="791"/>
      <c r="CV128" s="791"/>
      <c r="CW128" s="791"/>
      <c r="CX128" s="791"/>
      <c r="CY128" s="791"/>
      <c r="CZ128" s="791"/>
      <c r="DA128" s="791"/>
      <c r="DB128" s="791"/>
      <c r="DC128" s="791"/>
      <c r="DD128" s="791"/>
      <c r="DE128" s="791"/>
      <c r="DF128" s="1101"/>
      <c r="DG128" s="1102">
        <v>34125</v>
      </c>
      <c r="DH128" s="1103"/>
      <c r="DI128" s="1103"/>
      <c r="DJ128" s="1103"/>
      <c r="DK128" s="1103"/>
      <c r="DL128" s="1103">
        <v>40875</v>
      </c>
      <c r="DM128" s="1103"/>
      <c r="DN128" s="1103"/>
      <c r="DO128" s="1103"/>
      <c r="DP128" s="1103"/>
      <c r="DQ128" s="1103">
        <v>28375</v>
      </c>
      <c r="DR128" s="1103"/>
      <c r="DS128" s="1103"/>
      <c r="DT128" s="1103"/>
      <c r="DU128" s="1103"/>
      <c r="DV128" s="1104">
        <v>0.8</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492</v>
      </c>
      <c r="X129" s="1136"/>
      <c r="Y129" s="1136"/>
      <c r="Z129" s="1137"/>
      <c r="AA129" s="1023">
        <v>3733933</v>
      </c>
      <c r="AB129" s="1024"/>
      <c r="AC129" s="1024"/>
      <c r="AD129" s="1024"/>
      <c r="AE129" s="1025"/>
      <c r="AF129" s="1026">
        <v>3976970</v>
      </c>
      <c r="AG129" s="1024"/>
      <c r="AH129" s="1024"/>
      <c r="AI129" s="1024"/>
      <c r="AJ129" s="1025"/>
      <c r="AK129" s="1026">
        <v>4334386</v>
      </c>
      <c r="AL129" s="1024"/>
      <c r="AM129" s="1024"/>
      <c r="AN129" s="1024"/>
      <c r="AO129" s="1025"/>
      <c r="AP129" s="1138"/>
      <c r="AQ129" s="1139"/>
      <c r="AR129" s="1139"/>
      <c r="AS129" s="1139"/>
      <c r="AT129" s="1140"/>
      <c r="AU129" s="229"/>
      <c r="AV129" s="229"/>
      <c r="AW129" s="229"/>
      <c r="AX129" s="1130" t="s">
        <v>493</v>
      </c>
      <c r="AY129" s="988"/>
      <c r="AZ129" s="988"/>
      <c r="BA129" s="988"/>
      <c r="BB129" s="988"/>
      <c r="BC129" s="988"/>
      <c r="BD129" s="988"/>
      <c r="BE129" s="989"/>
      <c r="BF129" s="1131" t="s">
        <v>138</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495</v>
      </c>
      <c r="X130" s="1136"/>
      <c r="Y130" s="1136"/>
      <c r="Z130" s="1137"/>
      <c r="AA130" s="1023">
        <v>592033</v>
      </c>
      <c r="AB130" s="1024"/>
      <c r="AC130" s="1024"/>
      <c r="AD130" s="1024"/>
      <c r="AE130" s="1025"/>
      <c r="AF130" s="1026">
        <v>649076</v>
      </c>
      <c r="AG130" s="1024"/>
      <c r="AH130" s="1024"/>
      <c r="AI130" s="1024"/>
      <c r="AJ130" s="1025"/>
      <c r="AK130" s="1026">
        <v>725286</v>
      </c>
      <c r="AL130" s="1024"/>
      <c r="AM130" s="1024"/>
      <c r="AN130" s="1024"/>
      <c r="AO130" s="1025"/>
      <c r="AP130" s="1138"/>
      <c r="AQ130" s="1139"/>
      <c r="AR130" s="1139"/>
      <c r="AS130" s="1139"/>
      <c r="AT130" s="1140"/>
      <c r="AU130" s="229"/>
      <c r="AV130" s="229"/>
      <c r="AW130" s="229"/>
      <c r="AX130" s="1130" t="s">
        <v>496</v>
      </c>
      <c r="AY130" s="988"/>
      <c r="AZ130" s="988"/>
      <c r="BA130" s="988"/>
      <c r="BB130" s="988"/>
      <c r="BC130" s="988"/>
      <c r="BD130" s="988"/>
      <c r="BE130" s="989"/>
      <c r="BF130" s="1166">
        <v>8.3000000000000007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497</v>
      </c>
      <c r="X131" s="1173"/>
      <c r="Y131" s="1173"/>
      <c r="Z131" s="1174"/>
      <c r="AA131" s="1069">
        <v>3141900</v>
      </c>
      <c r="AB131" s="1051"/>
      <c r="AC131" s="1051"/>
      <c r="AD131" s="1051"/>
      <c r="AE131" s="1052"/>
      <c r="AF131" s="1050">
        <v>3327894</v>
      </c>
      <c r="AG131" s="1051"/>
      <c r="AH131" s="1051"/>
      <c r="AI131" s="1051"/>
      <c r="AJ131" s="1052"/>
      <c r="AK131" s="1050">
        <v>3609100</v>
      </c>
      <c r="AL131" s="1051"/>
      <c r="AM131" s="1051"/>
      <c r="AN131" s="1051"/>
      <c r="AO131" s="1052"/>
      <c r="AP131" s="1175"/>
      <c r="AQ131" s="1176"/>
      <c r="AR131" s="1176"/>
      <c r="AS131" s="1176"/>
      <c r="AT131" s="1177"/>
      <c r="AU131" s="229"/>
      <c r="AV131" s="229"/>
      <c r="AW131" s="229"/>
      <c r="AX131" s="1148" t="s">
        <v>498</v>
      </c>
      <c r="AY131" s="791"/>
      <c r="AZ131" s="791"/>
      <c r="BA131" s="791"/>
      <c r="BB131" s="791"/>
      <c r="BC131" s="791"/>
      <c r="BD131" s="791"/>
      <c r="BE131" s="1101"/>
      <c r="BF131" s="1149" t="s">
        <v>138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500</v>
      </c>
      <c r="W132" s="1159"/>
      <c r="X132" s="1159"/>
      <c r="Y132" s="1159"/>
      <c r="Z132" s="1160"/>
      <c r="AA132" s="1161">
        <v>8.6717272990000005</v>
      </c>
      <c r="AB132" s="1162"/>
      <c r="AC132" s="1162"/>
      <c r="AD132" s="1162"/>
      <c r="AE132" s="1163"/>
      <c r="AF132" s="1164">
        <v>8.3825085769999994</v>
      </c>
      <c r="AG132" s="1162"/>
      <c r="AH132" s="1162"/>
      <c r="AI132" s="1162"/>
      <c r="AJ132" s="1163"/>
      <c r="AK132" s="1164">
        <v>7.8479953450000002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501</v>
      </c>
      <c r="W133" s="1142"/>
      <c r="X133" s="1142"/>
      <c r="Y133" s="1142"/>
      <c r="Z133" s="1143"/>
      <c r="AA133" s="1144">
        <v>7.6</v>
      </c>
      <c r="AB133" s="1145"/>
      <c r="AC133" s="1145"/>
      <c r="AD133" s="1145"/>
      <c r="AE133" s="1146"/>
      <c r="AF133" s="1144">
        <v>8.4</v>
      </c>
      <c r="AG133" s="1145"/>
      <c r="AH133" s="1145"/>
      <c r="AI133" s="1145"/>
      <c r="AJ133" s="1146"/>
      <c r="AK133" s="1144">
        <v>8.3000000000000007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7r3sibIPruvxzw5leb5k1NcU+rUl3wlkQCmroN3+RXT9QAzSOhTjXbIJVg/qrFpzrGluceG2nEy2w9PApKNMQ==" saltValue="GCAYH9UoNCdpNVAoffWd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OU8LueggJ3CZMci/WEITW3q7TxQytooqgaQHozT5pExibSEWNzAmfxBiMlz9y/EcUX/6ETj8+ZBc8+SLiIiz+A==" saltValue="RYRo3y8j7TEwLXGI4C1v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xeoLIGkwCJ0e2IOPy7EVeAQBDCkG79YXs0rftliaTU71lCZDfIYarnwj3Y82ooQa7KEkgYO67sqCUVdNqx4bA==" saltValue="vPaIrTmsp0KrWh+m45WyK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510</v>
      </c>
      <c r="AL9" s="1182"/>
      <c r="AM9" s="1182"/>
      <c r="AN9" s="1183"/>
      <c r="AO9" s="277">
        <v>953040</v>
      </c>
      <c r="AP9" s="277">
        <v>165890</v>
      </c>
      <c r="AQ9" s="278">
        <v>163770</v>
      </c>
      <c r="AR9" s="279">
        <v>1.3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511</v>
      </c>
      <c r="AL10" s="1182"/>
      <c r="AM10" s="1182"/>
      <c r="AN10" s="1183"/>
      <c r="AO10" s="280">
        <v>197707</v>
      </c>
      <c r="AP10" s="280">
        <v>34414</v>
      </c>
      <c r="AQ10" s="281">
        <v>24683</v>
      </c>
      <c r="AR10" s="282">
        <v>39.4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512</v>
      </c>
      <c r="AL11" s="1182"/>
      <c r="AM11" s="1182"/>
      <c r="AN11" s="1183"/>
      <c r="AO11" s="280">
        <v>105247</v>
      </c>
      <c r="AP11" s="280">
        <v>18320</v>
      </c>
      <c r="AQ11" s="281">
        <v>5136</v>
      </c>
      <c r="AR11" s="282">
        <v>256.7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513</v>
      </c>
      <c r="AL12" s="1182"/>
      <c r="AM12" s="1182"/>
      <c r="AN12" s="1183"/>
      <c r="AO12" s="280" t="s">
        <v>514</v>
      </c>
      <c r="AP12" s="280" t="s">
        <v>514</v>
      </c>
      <c r="AQ12" s="281" t="s">
        <v>514</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515</v>
      </c>
      <c r="AL13" s="1182"/>
      <c r="AM13" s="1182"/>
      <c r="AN13" s="1183"/>
      <c r="AO13" s="280">
        <v>20886</v>
      </c>
      <c r="AP13" s="280">
        <v>3636</v>
      </c>
      <c r="AQ13" s="281">
        <v>6255</v>
      </c>
      <c r="AR13" s="282">
        <v>-41.9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516</v>
      </c>
      <c r="AL14" s="1182"/>
      <c r="AM14" s="1182"/>
      <c r="AN14" s="1183"/>
      <c r="AO14" s="280">
        <v>13365</v>
      </c>
      <c r="AP14" s="280">
        <v>2326</v>
      </c>
      <c r="AQ14" s="281">
        <v>3424</v>
      </c>
      <c r="AR14" s="282">
        <v>-32.1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517</v>
      </c>
      <c r="AL15" s="1185"/>
      <c r="AM15" s="1185"/>
      <c r="AN15" s="1186"/>
      <c r="AO15" s="280">
        <v>-68165</v>
      </c>
      <c r="AP15" s="280">
        <v>-11865</v>
      </c>
      <c r="AQ15" s="281">
        <v>-13292</v>
      </c>
      <c r="AR15" s="282">
        <v>-10.7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1222080</v>
      </c>
      <c r="AP16" s="280">
        <v>212721</v>
      </c>
      <c r="AQ16" s="281">
        <v>189976</v>
      </c>
      <c r="AR16" s="282">
        <v>12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522</v>
      </c>
      <c r="AL21" s="1188"/>
      <c r="AM21" s="1188"/>
      <c r="AN21" s="1189"/>
      <c r="AO21" s="293">
        <v>16.36</v>
      </c>
      <c r="AP21" s="294">
        <v>16.39</v>
      </c>
      <c r="AQ21" s="295">
        <v>-0.03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523</v>
      </c>
      <c r="AL22" s="1188"/>
      <c r="AM22" s="1188"/>
      <c r="AN22" s="1189"/>
      <c r="AO22" s="298">
        <v>96.1</v>
      </c>
      <c r="AP22" s="299">
        <v>95.8</v>
      </c>
      <c r="AQ22" s="300">
        <v>0.3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527</v>
      </c>
      <c r="AL32" s="1196"/>
      <c r="AM32" s="1196"/>
      <c r="AN32" s="1197"/>
      <c r="AO32" s="308">
        <v>716673</v>
      </c>
      <c r="AP32" s="308">
        <v>124747</v>
      </c>
      <c r="AQ32" s="309">
        <v>115605</v>
      </c>
      <c r="AR32" s="310">
        <v>7.9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528</v>
      </c>
      <c r="AL33" s="1196"/>
      <c r="AM33" s="1196"/>
      <c r="AN33" s="1197"/>
      <c r="AO33" s="308" t="s">
        <v>514</v>
      </c>
      <c r="AP33" s="308" t="s">
        <v>514</v>
      </c>
      <c r="AQ33" s="309">
        <v>170</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529</v>
      </c>
      <c r="AL34" s="1196"/>
      <c r="AM34" s="1196"/>
      <c r="AN34" s="1197"/>
      <c r="AO34" s="308" t="s">
        <v>514</v>
      </c>
      <c r="AP34" s="308" t="s">
        <v>514</v>
      </c>
      <c r="AQ34" s="309">
        <v>200</v>
      </c>
      <c r="AR34" s="310" t="s">
        <v>514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530</v>
      </c>
      <c r="AL35" s="1196"/>
      <c r="AM35" s="1196"/>
      <c r="AN35" s="1197"/>
      <c r="AO35" s="308">
        <v>223915</v>
      </c>
      <c r="AP35" s="308">
        <v>38976</v>
      </c>
      <c r="AQ35" s="309">
        <v>23913</v>
      </c>
      <c r="AR35" s="310">
        <v>63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531</v>
      </c>
      <c r="AL36" s="1196"/>
      <c r="AM36" s="1196"/>
      <c r="AN36" s="1197"/>
      <c r="AO36" s="308">
        <v>60810</v>
      </c>
      <c r="AP36" s="308">
        <v>10585</v>
      </c>
      <c r="AQ36" s="309">
        <v>3903</v>
      </c>
      <c r="AR36" s="310">
        <v>171.2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532</v>
      </c>
      <c r="AL37" s="1196"/>
      <c r="AM37" s="1196"/>
      <c r="AN37" s="1197"/>
      <c r="AO37" s="308">
        <v>7130</v>
      </c>
      <c r="AP37" s="308">
        <v>1241</v>
      </c>
      <c r="AQ37" s="309">
        <v>982</v>
      </c>
      <c r="AR37" s="310">
        <v>26.4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533</v>
      </c>
      <c r="AL38" s="1199"/>
      <c r="AM38" s="1199"/>
      <c r="AN38" s="1200"/>
      <c r="AO38" s="311" t="s">
        <v>514</v>
      </c>
      <c r="AP38" s="311" t="s">
        <v>514</v>
      </c>
      <c r="AQ38" s="312">
        <v>19</v>
      </c>
      <c r="AR38" s="300" t="s">
        <v>514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534</v>
      </c>
      <c r="AL39" s="1199"/>
      <c r="AM39" s="1199"/>
      <c r="AN39" s="1200"/>
      <c r="AO39" s="308" t="s">
        <v>514</v>
      </c>
      <c r="AP39" s="308" t="s">
        <v>514</v>
      </c>
      <c r="AQ39" s="309">
        <v>-4902</v>
      </c>
      <c r="AR39" s="310" t="s">
        <v>514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535</v>
      </c>
      <c r="AL40" s="1196"/>
      <c r="AM40" s="1196"/>
      <c r="AN40" s="1197"/>
      <c r="AO40" s="308">
        <v>-725286</v>
      </c>
      <c r="AP40" s="308">
        <v>-126246</v>
      </c>
      <c r="AQ40" s="309">
        <v>-94813</v>
      </c>
      <c r="AR40" s="310">
        <v>33.200000000000003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283242</v>
      </c>
      <c r="AP41" s="308">
        <v>49302</v>
      </c>
      <c r="AQ41" s="309">
        <v>45077</v>
      </c>
      <c r="AR41" s="310">
        <v>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505</v>
      </c>
      <c r="AN49" s="1192" t="s">
        <v>539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1249882</v>
      </c>
      <c r="AN51" s="330">
        <v>196677</v>
      </c>
      <c r="AO51" s="331">
        <v>-26.2</v>
      </c>
      <c r="AP51" s="332">
        <v>202870</v>
      </c>
      <c r="AQ51" s="333">
        <v>20.100000000000001</v>
      </c>
      <c r="AR51" s="334">
        <v>-46.3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529881</v>
      </c>
      <c r="AN52" s="338">
        <v>83380</v>
      </c>
      <c r="AO52" s="339">
        <v>-41.4</v>
      </c>
      <c r="AP52" s="340">
        <v>79735</v>
      </c>
      <c r="AQ52" s="341">
        <v>0.5</v>
      </c>
      <c r="AR52" s="342">
        <v>-41.9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1224339</v>
      </c>
      <c r="AN53" s="330">
        <v>197379</v>
      </c>
      <c r="AO53" s="331">
        <v>0.4</v>
      </c>
      <c r="AP53" s="332">
        <v>167497</v>
      </c>
      <c r="AQ53" s="333">
        <v>-17.399999999999999</v>
      </c>
      <c r="AR53" s="334">
        <v>17.8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506701</v>
      </c>
      <c r="AN54" s="338">
        <v>81686</v>
      </c>
      <c r="AO54" s="339">
        <v>-2</v>
      </c>
      <c r="AP54" s="340">
        <v>82571</v>
      </c>
      <c r="AQ54" s="341">
        <v>3.6</v>
      </c>
      <c r="AR54" s="342">
        <v>-5.6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1034980</v>
      </c>
      <c r="AN55" s="330">
        <v>172009</v>
      </c>
      <c r="AO55" s="331">
        <v>-12.9</v>
      </c>
      <c r="AP55" s="332">
        <v>190274</v>
      </c>
      <c r="AQ55" s="333">
        <v>13.6</v>
      </c>
      <c r="AR55" s="334">
        <v>-26.5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606929</v>
      </c>
      <c r="AN56" s="338">
        <v>100869</v>
      </c>
      <c r="AO56" s="339">
        <v>23.5</v>
      </c>
      <c r="AP56" s="340">
        <v>88584</v>
      </c>
      <c r="AQ56" s="341">
        <v>7.3</v>
      </c>
      <c r="AR56" s="342">
        <v>16.2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2548814</v>
      </c>
      <c r="AN57" s="330">
        <v>433915</v>
      </c>
      <c r="AO57" s="331">
        <v>152.30000000000001</v>
      </c>
      <c r="AP57" s="332">
        <v>200194</v>
      </c>
      <c r="AQ57" s="333">
        <v>5.2</v>
      </c>
      <c r="AR57" s="334">
        <v>147.1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1773655</v>
      </c>
      <c r="AN58" s="338">
        <v>301950</v>
      </c>
      <c r="AO58" s="339">
        <v>199.3</v>
      </c>
      <c r="AP58" s="340">
        <v>106422</v>
      </c>
      <c r="AQ58" s="341">
        <v>20.100000000000001</v>
      </c>
      <c r="AR58" s="342">
        <v>179.2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2253000</v>
      </c>
      <c r="AN59" s="330">
        <v>392167</v>
      </c>
      <c r="AO59" s="331">
        <v>-9.6</v>
      </c>
      <c r="AP59" s="332">
        <v>196914</v>
      </c>
      <c r="AQ59" s="333">
        <v>-1.6</v>
      </c>
      <c r="AR59" s="334">
        <v>-8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1608466</v>
      </c>
      <c r="AN60" s="338">
        <v>279977</v>
      </c>
      <c r="AO60" s="339">
        <v>-7.3</v>
      </c>
      <c r="AP60" s="340">
        <v>98966</v>
      </c>
      <c r="AQ60" s="341">
        <v>-7</v>
      </c>
      <c r="AR60" s="342">
        <v>-0.3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1662203</v>
      </c>
      <c r="AN61" s="345">
        <v>278429</v>
      </c>
      <c r="AO61" s="346">
        <v>20.8</v>
      </c>
      <c r="AP61" s="347">
        <v>191550</v>
      </c>
      <c r="AQ61" s="348">
        <v>4</v>
      </c>
      <c r="AR61" s="334">
        <v>16.8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1005126</v>
      </c>
      <c r="AN62" s="338">
        <v>169572</v>
      </c>
      <c r="AO62" s="339">
        <v>34.4</v>
      </c>
      <c r="AP62" s="340">
        <v>91256</v>
      </c>
      <c r="AQ62" s="341">
        <v>4.9000000000000004</v>
      </c>
      <c r="AR62" s="342">
        <v>29.5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kxu4Wwa/0BTcj3aA4gb6ftPcmnf5FjZw7jS/+2FGblpsARnzUUAYrwuQZG2k91wWVuCtmCDN/PVy7QtIR0+mg==" saltValue="Bz3IehbXSfIbgH6B6dk+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1" spans="125:125" ht="13.5" hidden="1" customHeight="1" x14ac:dyDescent="0.2">
      <c r="DU121" s="255"/>
    </row>
  </sheetData>
  <sheetProtection algorithmName="SHA-512" hashValue="ONWveylbrnUd/PkI+x1R1cXLMx6bYDqMt5rUwjR9H06MHDagv1eic0ZOM2A5CXqw5jC8hnZorSuoiIxrLpCz5Q==" saltValue="jdBkI87Rrh58794UM2W1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7yeYGbtd7Mn3MbJtPXFE7fI/M3LcTo88f2QZHRVpRJrdShNjpHINknur92JeUT3a53mWYyq2AzmjrwnVpI/A1w==" saltValue="R+FJxOBcZ9M/d3ZgBCZT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4" t="s">
        <v>3</v>
      </c>
      <c r="D47" s="1204"/>
      <c r="E47" s="1205"/>
      <c r="F47" s="11">
        <v>23</v>
      </c>
      <c r="G47" s="12">
        <v>23.21</v>
      </c>
      <c r="H47" s="12">
        <v>22.84</v>
      </c>
      <c r="I47" s="12">
        <v>20.6</v>
      </c>
      <c r="J47" s="13">
        <v>18.899999999999999</v>
      </c>
    </row>
    <row r="48" spans="2:10" ht="57.75" customHeight="1" x14ac:dyDescent="0.2">
      <c r="B48" s="14"/>
      <c r="C48" s="1206" t="s">
        <v>4</v>
      </c>
      <c r="D48" s="1206"/>
      <c r="E48" s="1207"/>
      <c r="F48" s="15">
        <v>15.38</v>
      </c>
      <c r="G48" s="16">
        <v>9.5399999999999991</v>
      </c>
      <c r="H48" s="16">
        <v>13.59</v>
      </c>
      <c r="I48" s="16">
        <v>14.52</v>
      </c>
      <c r="J48" s="17">
        <v>6.47</v>
      </c>
    </row>
    <row r="49" spans="2:10" ht="57.75" customHeight="1" thickBot="1" x14ac:dyDescent="0.25">
      <c r="B49" s="18"/>
      <c r="C49" s="1208" t="s">
        <v>5</v>
      </c>
      <c r="D49" s="1208"/>
      <c r="E49" s="1209"/>
      <c r="F49" s="19">
        <v>4.2699999999999996</v>
      </c>
      <c r="G49" s="20" t="s">
        <v>560</v>
      </c>
      <c r="H49" s="20">
        <v>9.49</v>
      </c>
      <c r="I49" s="20">
        <v>6.09</v>
      </c>
      <c r="J49" s="21" t="s">
        <v>561</v>
      </c>
    </row>
    <row r="50" spans="2:10" ht="13.2" x14ac:dyDescent="0.2"/>
  </sheetData>
  <sheetProtection algorithmName="SHA-512" hashValue="ww2lieab4Jprf7fG8d1GZyfR526giPtWaJ2dryGSvyzzHWPjd1hZjMbdu0L/L1mSIhBKTcC4B1SCfNkWM+eWrQ==" saltValue="FG5cYT4aiydgnk9CieI8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本宮 隆良</cp:lastModifiedBy>
  <cp:lastPrinted>2024-10-10T07:14:19Z</cp:lastPrinted>
  <dcterms:created xsi:type="dcterms:W3CDTF">2023-02-20T03:46:54Z</dcterms:created>
  <dcterms:modified xsi:type="dcterms:W3CDTF">2024-10-10T07:14:42Z</dcterms:modified>
  <cp:category/>
</cp:coreProperties>
</file>